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1 korrus" sheetId="1" r:id="rId1"/>
  </sheets>
  <calcPr calcId="145621" concurrentCalc="0"/>
</workbook>
</file>

<file path=xl/calcChain.xml><?xml version="1.0" encoding="utf-8"?>
<calcChain xmlns="http://schemas.openxmlformats.org/spreadsheetml/2006/main">
  <c r="H29" i="1" l="1"/>
  <c r="H30" i="1"/>
  <c r="G29" i="1"/>
  <c r="G30" i="1"/>
  <c r="F29" i="1"/>
  <c r="F30" i="1"/>
  <c r="E29" i="1"/>
  <c r="E30" i="1"/>
  <c r="L4" i="1"/>
  <c r="L10" i="1"/>
  <c r="L11" i="1"/>
  <c r="L13" i="1"/>
  <c r="L14" i="1"/>
  <c r="L17" i="1"/>
  <c r="M17" i="1"/>
  <c r="N17" i="1"/>
  <c r="M13" i="1"/>
  <c r="M14" i="1"/>
  <c r="M15" i="1"/>
  <c r="L15" i="1"/>
  <c r="M4" i="1"/>
  <c r="N4" i="1"/>
  <c r="M10" i="1"/>
  <c r="M11" i="1"/>
  <c r="O4" i="1"/>
  <c r="P4" i="1"/>
  <c r="Q4" i="1"/>
  <c r="N10" i="1"/>
  <c r="O10" i="1"/>
  <c r="P10" i="1"/>
  <c r="Q10" i="1"/>
  <c r="Q11" i="1"/>
  <c r="Q12" i="1"/>
  <c r="R4" i="1"/>
  <c r="R10" i="1"/>
  <c r="R11" i="1"/>
  <c r="P11" i="1"/>
  <c r="O11" i="1"/>
  <c r="N11" i="1"/>
</calcChain>
</file>

<file path=xl/comments1.xml><?xml version="1.0" encoding="utf-8"?>
<comments xmlns="http://schemas.openxmlformats.org/spreadsheetml/2006/main">
  <authors>
    <author>Ülle Tamm</author>
  </authors>
  <commentList>
    <comment ref="N17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</commentList>
</comments>
</file>

<file path=xl/sharedStrings.xml><?xml version="1.0" encoding="utf-8"?>
<sst xmlns="http://schemas.openxmlformats.org/spreadsheetml/2006/main" count="83" uniqueCount="49">
  <si>
    <t>RUUMIDE EKSPLIKATSIOON: AADRESS</t>
  </si>
  <si>
    <t>Nr.</t>
  </si>
  <si>
    <t>Tähis plaanil</t>
  </si>
  <si>
    <t>Ruumi nimi</t>
  </si>
  <si>
    <t>Ruumi mõõdud</t>
  </si>
  <si>
    <t>SULETUD NETOPIND</t>
  </si>
  <si>
    <t>Üürnike ühiskasutuses</t>
  </si>
  <si>
    <t>KOKKU üürniku üüripind</t>
  </si>
  <si>
    <t>% hoonest (ainukasutuses pinna alusel)</t>
  </si>
  <si>
    <t>Kokku</t>
  </si>
  <si>
    <t>Kasulik pind</t>
  </si>
  <si>
    <t>Ühend. teede pind</t>
  </si>
  <si>
    <t>Tehn. ruum. pind</t>
  </si>
  <si>
    <t>Kasutus</t>
  </si>
  <si>
    <t>I korrus</t>
  </si>
  <si>
    <t>KOKKU ainu-kasutuses pind</t>
  </si>
  <si>
    <t>Üürnikule jagatud korruse üldpind</t>
  </si>
  <si>
    <t>Üürnikule jagatud hoone üldpind</t>
  </si>
  <si>
    <t>KOKKU ühis-kasutuses pind</t>
  </si>
  <si>
    <t>1</t>
  </si>
  <si>
    <t>2</t>
  </si>
  <si>
    <t>3</t>
  </si>
  <si>
    <t>4</t>
  </si>
  <si>
    <t>5</t>
  </si>
  <si>
    <t>6</t>
  </si>
  <si>
    <t>7</t>
  </si>
  <si>
    <t>8</t>
  </si>
  <si>
    <t>PPA</t>
  </si>
  <si>
    <t>Eesruum</t>
  </si>
  <si>
    <t>Kabinet</t>
  </si>
  <si>
    <t>WC</t>
  </si>
  <si>
    <t>vakantne</t>
  </si>
  <si>
    <t>Köök/Puhkeruum</t>
  </si>
  <si>
    <t>KOKKU ainukasutuses pind</t>
  </si>
  <si>
    <t>Riietusruum</t>
  </si>
  <si>
    <t>korruse üldpind</t>
  </si>
  <si>
    <t>Duširuum</t>
  </si>
  <si>
    <t>hoone üldpind</t>
  </si>
  <si>
    <t>Saun</t>
  </si>
  <si>
    <t>KOKKU üldpind</t>
  </si>
  <si>
    <t>Hoone üüritav pind KOKKU</t>
  </si>
  <si>
    <t>Koridor</t>
  </si>
  <si>
    <t>Ladu</t>
  </si>
  <si>
    <t>Kamber</t>
  </si>
  <si>
    <t>Garaaž</t>
  </si>
  <si>
    <t>Ruum</t>
  </si>
  <si>
    <t>Boilerisõlm</t>
  </si>
  <si>
    <t>ESIMENE KORRUS KOKKU</t>
  </si>
  <si>
    <t>HOONE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</si>
</sst>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22"/>
      <name val="Arial Narrow"/>
      <family val="2"/>
    </font>
    <font>
      <sz val="20"/>
      <name val="Arial"/>
      <family val="2"/>
      <charset val="186"/>
    </font>
    <font>
      <sz val="12"/>
      <name val="Arial Narrow"/>
      <family val="2"/>
      <charset val="186"/>
    </font>
    <font>
      <b/>
      <sz val="10"/>
      <name val="Arial"/>
      <family val="2"/>
    </font>
    <font>
      <sz val="11"/>
      <name val="Arial Narrow"/>
      <family val="2"/>
      <charset val="186"/>
    </font>
    <font>
      <sz val="10"/>
      <name val="Arial"/>
      <family val="2"/>
    </font>
    <font>
      <sz val="12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49" fontId="4" fillId="0" borderId="4" xfId="0" applyNumberFormat="1" applyFont="1" applyBorder="1" applyAlignment="1">
      <alignment horizontal="center" vertical="center" textRotation="90"/>
    </xf>
    <xf numFmtId="49" fontId="4" fillId="0" borderId="5" xfId="0" applyNumberFormat="1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center" textRotation="90"/>
    </xf>
    <xf numFmtId="49" fontId="4" fillId="0" borderId="14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0" xfId="0" applyBorder="1"/>
    <xf numFmtId="0" fontId="7" fillId="0" borderId="19" xfId="0" applyFont="1" applyBorder="1"/>
    <xf numFmtId="0" fontId="5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13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4" xfId="0" applyFont="1" applyFill="1" applyBorder="1"/>
    <xf numFmtId="164" fontId="0" fillId="0" borderId="27" xfId="0" applyNumberFormat="1" applyFill="1" applyBorder="1"/>
    <xf numFmtId="164" fontId="5" fillId="0" borderId="28" xfId="0" applyNumberFormat="1" applyFont="1" applyFill="1" applyBorder="1"/>
    <xf numFmtId="164" fontId="7" fillId="0" borderId="27" xfId="0" applyNumberFormat="1" applyFont="1" applyFill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164" fontId="5" fillId="0" borderId="30" xfId="0" applyNumberFormat="1" applyFont="1" applyFill="1" applyBorder="1" applyAlignment="1">
      <alignment horizontal="right"/>
    </xf>
    <xf numFmtId="164" fontId="5" fillId="0" borderId="31" xfId="0" applyNumberFormat="1" applyFont="1" applyFill="1" applyBorder="1"/>
    <xf numFmtId="165" fontId="0" fillId="0" borderId="28" xfId="1" applyNumberFormat="1" applyFont="1" applyFill="1" applyBorder="1"/>
    <xf numFmtId="49" fontId="1" fillId="0" borderId="4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49" fontId="1" fillId="0" borderId="33" xfId="0" applyNumberFormat="1" applyFont="1" applyBorder="1"/>
    <xf numFmtId="164" fontId="8" fillId="0" borderId="32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31" xfId="0" applyFont="1" applyFill="1" applyBorder="1"/>
    <xf numFmtId="49" fontId="1" fillId="0" borderId="31" xfId="0" applyNumberFormat="1" applyFont="1" applyBorder="1" applyAlignment="1">
      <alignment horizontal="center"/>
    </xf>
    <xf numFmtId="49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7" fillId="0" borderId="28" xfId="0" applyFont="1" applyBorder="1"/>
    <xf numFmtId="0" fontId="1" fillId="0" borderId="28" xfId="0" applyFont="1" applyBorder="1"/>
    <xf numFmtId="164" fontId="7" fillId="0" borderId="35" xfId="0" applyNumberFormat="1" applyFont="1" applyFill="1" applyBorder="1" applyAlignment="1">
      <alignment horizontal="right"/>
    </xf>
    <xf numFmtId="164" fontId="7" fillId="0" borderId="36" xfId="0" applyNumberFormat="1" applyFont="1" applyFill="1" applyBorder="1" applyAlignment="1">
      <alignment horizontal="right"/>
    </xf>
    <xf numFmtId="0" fontId="1" fillId="2" borderId="1" xfId="0" applyFont="1" applyFill="1" applyBorder="1"/>
    <xf numFmtId="164" fontId="0" fillId="2" borderId="37" xfId="0" applyNumberFormat="1" applyFill="1" applyBorder="1"/>
    <xf numFmtId="164" fontId="5" fillId="2" borderId="38" xfId="0" applyNumberFormat="1" applyFont="1" applyFill="1" applyBorder="1"/>
    <xf numFmtId="164" fontId="5" fillId="2" borderId="37" xfId="0" applyNumberFormat="1" applyFont="1" applyFill="1" applyBorder="1"/>
    <xf numFmtId="164" fontId="5" fillId="2" borderId="39" xfId="0" applyNumberFormat="1" applyFont="1" applyFill="1" applyBorder="1"/>
    <xf numFmtId="164" fontId="5" fillId="2" borderId="3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0" fontId="5" fillId="0" borderId="1" xfId="0" applyFont="1" applyBorder="1"/>
    <xf numFmtId="164" fontId="5" fillId="0" borderId="19" xfId="0" applyNumberFormat="1" applyFont="1" applyBorder="1"/>
    <xf numFmtId="164" fontId="5" fillId="0" borderId="38" xfId="0" applyNumberFormat="1" applyFont="1" applyBorder="1"/>
    <xf numFmtId="164" fontId="5" fillId="0" borderId="37" xfId="0" applyNumberFormat="1" applyFont="1" applyBorder="1"/>
    <xf numFmtId="164" fontId="5" fillId="0" borderId="39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9" fontId="5" fillId="0" borderId="18" xfId="1" applyFont="1" applyBorder="1"/>
    <xf numFmtId="0" fontId="0" fillId="0" borderId="28" xfId="0" applyBorder="1"/>
    <xf numFmtId="164" fontId="0" fillId="0" borderId="0" xfId="0" applyNumberFormat="1"/>
    <xf numFmtId="164" fontId="7" fillId="0" borderId="0" xfId="0" applyNumberFormat="1" applyFont="1" applyBorder="1" applyAlignment="1">
      <alignment horizontal="left"/>
    </xf>
    <xf numFmtId="0" fontId="0" fillId="0" borderId="40" xfId="0" applyBorder="1"/>
    <xf numFmtId="164" fontId="0" fillId="0" borderId="34" xfId="0" applyNumberFormat="1" applyFill="1" applyBorder="1"/>
    <xf numFmtId="164" fontId="5" fillId="0" borderId="41" xfId="0" applyNumberFormat="1" applyFont="1" applyBorder="1"/>
    <xf numFmtId="0" fontId="0" fillId="0" borderId="19" xfId="0" applyBorder="1"/>
    <xf numFmtId="164" fontId="0" fillId="0" borderId="16" xfId="0" applyNumberFormat="1" applyFill="1" applyBorder="1"/>
    <xf numFmtId="164" fontId="5" fillId="0" borderId="21" xfId="0" applyNumberFormat="1" applyFont="1" applyBorder="1"/>
    <xf numFmtId="0" fontId="5" fillId="0" borderId="37" xfId="0" applyFont="1" applyBorder="1" applyAlignment="1"/>
    <xf numFmtId="164" fontId="5" fillId="0" borderId="16" xfId="0" applyNumberFormat="1" applyFont="1" applyBorder="1" applyAlignment="1"/>
    <xf numFmtId="0" fontId="1" fillId="0" borderId="0" xfId="0" applyFont="1"/>
    <xf numFmtId="49" fontId="1" fillId="0" borderId="42" xfId="0" applyNumberFormat="1" applyFont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49" fontId="1" fillId="0" borderId="20" xfId="0" applyNumberFormat="1" applyFont="1" applyBorder="1"/>
    <xf numFmtId="49" fontId="1" fillId="0" borderId="44" xfId="0" applyNumberFormat="1" applyFont="1" applyBorder="1"/>
    <xf numFmtId="164" fontId="1" fillId="0" borderId="20" xfId="0" applyNumberFormat="1" applyFont="1" applyBorder="1" applyAlignment="1">
      <alignment horizontal="center"/>
    </xf>
    <xf numFmtId="164" fontId="1" fillId="0" borderId="44" xfId="0" applyNumberFormat="1" applyFont="1" applyBorder="1" applyAlignment="1">
      <alignment horizontal="center"/>
    </xf>
    <xf numFmtId="0" fontId="0" fillId="0" borderId="45" xfId="0" applyBorder="1"/>
    <xf numFmtId="0" fontId="0" fillId="0" borderId="3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6" xfId="0" applyBorder="1"/>
    <xf numFmtId="49" fontId="0" fillId="0" borderId="46" xfId="0" applyNumberFormat="1" applyBorder="1"/>
    <xf numFmtId="164" fontId="0" fillId="0" borderId="39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>
      <alignment horizontal="center"/>
    </xf>
  </cellXfs>
  <cellStyles count="2">
    <cellStyle name="Normaallaad" xfId="0" builtinId="0"/>
    <cellStyle name="Prots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05"/>
  <sheetViews>
    <sheetView tabSelected="1" workbookViewId="0">
      <selection activeCell="Q18" sqref="Q18"/>
    </sheetView>
  </sheetViews>
  <sheetFormatPr defaultRowHeight="12.75" x14ac:dyDescent="0.2"/>
  <cols>
    <col min="1" max="2" width="4.85546875" style="105" customWidth="1"/>
    <col min="3" max="3" width="22.42578125" customWidth="1"/>
    <col min="4" max="4" width="30.140625" style="106" customWidth="1"/>
    <col min="5" max="5" width="8.7109375" style="105" customWidth="1"/>
    <col min="6" max="6" width="9.42578125" style="105" customWidth="1"/>
    <col min="7" max="7" width="9" style="105" customWidth="1"/>
    <col min="8" max="8" width="8.7109375" style="105" customWidth="1"/>
    <col min="9" max="9" width="17.5703125" customWidth="1"/>
    <col min="11" max="11" width="28.140625" customWidth="1"/>
    <col min="12" max="16" width="9.5703125" customWidth="1"/>
    <col min="17" max="18" width="13.5703125" customWidth="1"/>
    <col min="247" max="248" width="4.85546875" customWidth="1"/>
    <col min="249" max="249" width="22.42578125" customWidth="1"/>
    <col min="250" max="250" width="30.140625" customWidth="1"/>
    <col min="251" max="251" width="8.7109375" customWidth="1"/>
    <col min="252" max="252" width="9.42578125" customWidth="1"/>
    <col min="253" max="253" width="9" customWidth="1"/>
    <col min="254" max="254" width="8.7109375" customWidth="1"/>
    <col min="255" max="255" width="17.5703125" customWidth="1"/>
    <col min="257" max="257" width="28.140625" customWidth="1"/>
    <col min="258" max="268" width="8.42578125" customWidth="1"/>
    <col min="269" max="274" width="13.5703125" customWidth="1"/>
    <col min="503" max="504" width="4.85546875" customWidth="1"/>
    <col min="505" max="505" width="22.42578125" customWidth="1"/>
    <col min="506" max="506" width="30.140625" customWidth="1"/>
    <col min="507" max="507" width="8.7109375" customWidth="1"/>
    <col min="508" max="508" width="9.42578125" customWidth="1"/>
    <col min="509" max="509" width="9" customWidth="1"/>
    <col min="510" max="510" width="8.7109375" customWidth="1"/>
    <col min="511" max="511" width="17.5703125" customWidth="1"/>
    <col min="513" max="513" width="28.140625" customWidth="1"/>
    <col min="514" max="524" width="8.42578125" customWidth="1"/>
    <col min="525" max="530" width="13.5703125" customWidth="1"/>
    <col min="759" max="760" width="4.85546875" customWidth="1"/>
    <col min="761" max="761" width="22.42578125" customWidth="1"/>
    <col min="762" max="762" width="30.140625" customWidth="1"/>
    <col min="763" max="763" width="8.7109375" customWidth="1"/>
    <col min="764" max="764" width="9.42578125" customWidth="1"/>
    <col min="765" max="765" width="9" customWidth="1"/>
    <col min="766" max="766" width="8.7109375" customWidth="1"/>
    <col min="767" max="767" width="17.5703125" customWidth="1"/>
    <col min="769" max="769" width="28.140625" customWidth="1"/>
    <col min="770" max="780" width="8.42578125" customWidth="1"/>
    <col min="781" max="786" width="13.5703125" customWidth="1"/>
    <col min="1015" max="1016" width="4.85546875" customWidth="1"/>
    <col min="1017" max="1017" width="22.42578125" customWidth="1"/>
    <col min="1018" max="1018" width="30.140625" customWidth="1"/>
    <col min="1019" max="1019" width="8.7109375" customWidth="1"/>
    <col min="1020" max="1020" width="9.42578125" customWidth="1"/>
    <col min="1021" max="1021" width="9" customWidth="1"/>
    <col min="1022" max="1022" width="8.7109375" customWidth="1"/>
    <col min="1023" max="1023" width="17.5703125" customWidth="1"/>
    <col min="1025" max="1025" width="28.140625" customWidth="1"/>
    <col min="1026" max="1036" width="8.42578125" customWidth="1"/>
    <col min="1037" max="1042" width="13.5703125" customWidth="1"/>
    <col min="1271" max="1272" width="4.85546875" customWidth="1"/>
    <col min="1273" max="1273" width="22.42578125" customWidth="1"/>
    <col min="1274" max="1274" width="30.140625" customWidth="1"/>
    <col min="1275" max="1275" width="8.7109375" customWidth="1"/>
    <col min="1276" max="1276" width="9.42578125" customWidth="1"/>
    <col min="1277" max="1277" width="9" customWidth="1"/>
    <col min="1278" max="1278" width="8.7109375" customWidth="1"/>
    <col min="1279" max="1279" width="17.5703125" customWidth="1"/>
    <col min="1281" max="1281" width="28.140625" customWidth="1"/>
    <col min="1282" max="1292" width="8.42578125" customWidth="1"/>
    <col min="1293" max="1298" width="13.5703125" customWidth="1"/>
    <col min="1527" max="1528" width="4.85546875" customWidth="1"/>
    <col min="1529" max="1529" width="22.42578125" customWidth="1"/>
    <col min="1530" max="1530" width="30.140625" customWidth="1"/>
    <col min="1531" max="1531" width="8.7109375" customWidth="1"/>
    <col min="1532" max="1532" width="9.42578125" customWidth="1"/>
    <col min="1533" max="1533" width="9" customWidth="1"/>
    <col min="1534" max="1534" width="8.7109375" customWidth="1"/>
    <col min="1535" max="1535" width="17.5703125" customWidth="1"/>
    <col min="1537" max="1537" width="28.140625" customWidth="1"/>
    <col min="1538" max="1548" width="8.42578125" customWidth="1"/>
    <col min="1549" max="1554" width="13.5703125" customWidth="1"/>
    <col min="1783" max="1784" width="4.85546875" customWidth="1"/>
    <col min="1785" max="1785" width="22.42578125" customWidth="1"/>
    <col min="1786" max="1786" width="30.140625" customWidth="1"/>
    <col min="1787" max="1787" width="8.7109375" customWidth="1"/>
    <col min="1788" max="1788" width="9.42578125" customWidth="1"/>
    <col min="1789" max="1789" width="9" customWidth="1"/>
    <col min="1790" max="1790" width="8.7109375" customWidth="1"/>
    <col min="1791" max="1791" width="17.5703125" customWidth="1"/>
    <col min="1793" max="1793" width="28.140625" customWidth="1"/>
    <col min="1794" max="1804" width="8.42578125" customWidth="1"/>
    <col min="1805" max="1810" width="13.5703125" customWidth="1"/>
    <col min="2039" max="2040" width="4.85546875" customWidth="1"/>
    <col min="2041" max="2041" width="22.42578125" customWidth="1"/>
    <col min="2042" max="2042" width="30.140625" customWidth="1"/>
    <col min="2043" max="2043" width="8.7109375" customWidth="1"/>
    <col min="2044" max="2044" width="9.42578125" customWidth="1"/>
    <col min="2045" max="2045" width="9" customWidth="1"/>
    <col min="2046" max="2046" width="8.7109375" customWidth="1"/>
    <col min="2047" max="2047" width="17.5703125" customWidth="1"/>
    <col min="2049" max="2049" width="28.140625" customWidth="1"/>
    <col min="2050" max="2060" width="8.42578125" customWidth="1"/>
    <col min="2061" max="2066" width="13.5703125" customWidth="1"/>
    <col min="2295" max="2296" width="4.85546875" customWidth="1"/>
    <col min="2297" max="2297" width="22.42578125" customWidth="1"/>
    <col min="2298" max="2298" width="30.140625" customWidth="1"/>
    <col min="2299" max="2299" width="8.7109375" customWidth="1"/>
    <col min="2300" max="2300" width="9.42578125" customWidth="1"/>
    <col min="2301" max="2301" width="9" customWidth="1"/>
    <col min="2302" max="2302" width="8.7109375" customWidth="1"/>
    <col min="2303" max="2303" width="17.5703125" customWidth="1"/>
    <col min="2305" max="2305" width="28.140625" customWidth="1"/>
    <col min="2306" max="2316" width="8.42578125" customWidth="1"/>
    <col min="2317" max="2322" width="13.5703125" customWidth="1"/>
    <col min="2551" max="2552" width="4.85546875" customWidth="1"/>
    <col min="2553" max="2553" width="22.42578125" customWidth="1"/>
    <col min="2554" max="2554" width="30.140625" customWidth="1"/>
    <col min="2555" max="2555" width="8.7109375" customWidth="1"/>
    <col min="2556" max="2556" width="9.42578125" customWidth="1"/>
    <col min="2557" max="2557" width="9" customWidth="1"/>
    <col min="2558" max="2558" width="8.7109375" customWidth="1"/>
    <col min="2559" max="2559" width="17.5703125" customWidth="1"/>
    <col min="2561" max="2561" width="28.140625" customWidth="1"/>
    <col min="2562" max="2572" width="8.42578125" customWidth="1"/>
    <col min="2573" max="2578" width="13.5703125" customWidth="1"/>
    <col min="2807" max="2808" width="4.85546875" customWidth="1"/>
    <col min="2809" max="2809" width="22.42578125" customWidth="1"/>
    <col min="2810" max="2810" width="30.140625" customWidth="1"/>
    <col min="2811" max="2811" width="8.7109375" customWidth="1"/>
    <col min="2812" max="2812" width="9.42578125" customWidth="1"/>
    <col min="2813" max="2813" width="9" customWidth="1"/>
    <col min="2814" max="2814" width="8.7109375" customWidth="1"/>
    <col min="2815" max="2815" width="17.5703125" customWidth="1"/>
    <col min="2817" max="2817" width="28.140625" customWidth="1"/>
    <col min="2818" max="2828" width="8.42578125" customWidth="1"/>
    <col min="2829" max="2834" width="13.5703125" customWidth="1"/>
    <col min="3063" max="3064" width="4.85546875" customWidth="1"/>
    <col min="3065" max="3065" width="22.42578125" customWidth="1"/>
    <col min="3066" max="3066" width="30.140625" customWidth="1"/>
    <col min="3067" max="3067" width="8.7109375" customWidth="1"/>
    <col min="3068" max="3068" width="9.42578125" customWidth="1"/>
    <col min="3069" max="3069" width="9" customWidth="1"/>
    <col min="3070" max="3070" width="8.7109375" customWidth="1"/>
    <col min="3071" max="3071" width="17.5703125" customWidth="1"/>
    <col min="3073" max="3073" width="28.140625" customWidth="1"/>
    <col min="3074" max="3084" width="8.42578125" customWidth="1"/>
    <col min="3085" max="3090" width="13.5703125" customWidth="1"/>
    <col min="3319" max="3320" width="4.85546875" customWidth="1"/>
    <col min="3321" max="3321" width="22.42578125" customWidth="1"/>
    <col min="3322" max="3322" width="30.140625" customWidth="1"/>
    <col min="3323" max="3323" width="8.7109375" customWidth="1"/>
    <col min="3324" max="3324" width="9.42578125" customWidth="1"/>
    <col min="3325" max="3325" width="9" customWidth="1"/>
    <col min="3326" max="3326" width="8.7109375" customWidth="1"/>
    <col min="3327" max="3327" width="17.5703125" customWidth="1"/>
    <col min="3329" max="3329" width="28.140625" customWidth="1"/>
    <col min="3330" max="3340" width="8.42578125" customWidth="1"/>
    <col min="3341" max="3346" width="13.5703125" customWidth="1"/>
    <col min="3575" max="3576" width="4.85546875" customWidth="1"/>
    <col min="3577" max="3577" width="22.42578125" customWidth="1"/>
    <col min="3578" max="3578" width="30.140625" customWidth="1"/>
    <col min="3579" max="3579" width="8.7109375" customWidth="1"/>
    <col min="3580" max="3580" width="9.42578125" customWidth="1"/>
    <col min="3581" max="3581" width="9" customWidth="1"/>
    <col min="3582" max="3582" width="8.7109375" customWidth="1"/>
    <col min="3583" max="3583" width="17.5703125" customWidth="1"/>
    <col min="3585" max="3585" width="28.140625" customWidth="1"/>
    <col min="3586" max="3596" width="8.42578125" customWidth="1"/>
    <col min="3597" max="3602" width="13.5703125" customWidth="1"/>
    <col min="3831" max="3832" width="4.85546875" customWidth="1"/>
    <col min="3833" max="3833" width="22.42578125" customWidth="1"/>
    <col min="3834" max="3834" width="30.140625" customWidth="1"/>
    <col min="3835" max="3835" width="8.7109375" customWidth="1"/>
    <col min="3836" max="3836" width="9.42578125" customWidth="1"/>
    <col min="3837" max="3837" width="9" customWidth="1"/>
    <col min="3838" max="3838" width="8.7109375" customWidth="1"/>
    <col min="3839" max="3839" width="17.5703125" customWidth="1"/>
    <col min="3841" max="3841" width="28.140625" customWidth="1"/>
    <col min="3842" max="3852" width="8.42578125" customWidth="1"/>
    <col min="3853" max="3858" width="13.5703125" customWidth="1"/>
    <col min="4087" max="4088" width="4.85546875" customWidth="1"/>
    <col min="4089" max="4089" width="22.42578125" customWidth="1"/>
    <col min="4090" max="4090" width="30.140625" customWidth="1"/>
    <col min="4091" max="4091" width="8.7109375" customWidth="1"/>
    <col min="4092" max="4092" width="9.42578125" customWidth="1"/>
    <col min="4093" max="4093" width="9" customWidth="1"/>
    <col min="4094" max="4094" width="8.7109375" customWidth="1"/>
    <col min="4095" max="4095" width="17.5703125" customWidth="1"/>
    <col min="4097" max="4097" width="28.140625" customWidth="1"/>
    <col min="4098" max="4108" width="8.42578125" customWidth="1"/>
    <col min="4109" max="4114" width="13.5703125" customWidth="1"/>
    <col min="4343" max="4344" width="4.85546875" customWidth="1"/>
    <col min="4345" max="4345" width="22.42578125" customWidth="1"/>
    <col min="4346" max="4346" width="30.140625" customWidth="1"/>
    <col min="4347" max="4347" width="8.7109375" customWidth="1"/>
    <col min="4348" max="4348" width="9.42578125" customWidth="1"/>
    <col min="4349" max="4349" width="9" customWidth="1"/>
    <col min="4350" max="4350" width="8.7109375" customWidth="1"/>
    <col min="4351" max="4351" width="17.5703125" customWidth="1"/>
    <col min="4353" max="4353" width="28.140625" customWidth="1"/>
    <col min="4354" max="4364" width="8.42578125" customWidth="1"/>
    <col min="4365" max="4370" width="13.5703125" customWidth="1"/>
    <col min="4599" max="4600" width="4.85546875" customWidth="1"/>
    <col min="4601" max="4601" width="22.42578125" customWidth="1"/>
    <col min="4602" max="4602" width="30.140625" customWidth="1"/>
    <col min="4603" max="4603" width="8.7109375" customWidth="1"/>
    <col min="4604" max="4604" width="9.42578125" customWidth="1"/>
    <col min="4605" max="4605" width="9" customWidth="1"/>
    <col min="4606" max="4606" width="8.7109375" customWidth="1"/>
    <col min="4607" max="4607" width="17.5703125" customWidth="1"/>
    <col min="4609" max="4609" width="28.140625" customWidth="1"/>
    <col min="4610" max="4620" width="8.42578125" customWidth="1"/>
    <col min="4621" max="4626" width="13.5703125" customWidth="1"/>
    <col min="4855" max="4856" width="4.85546875" customWidth="1"/>
    <col min="4857" max="4857" width="22.42578125" customWidth="1"/>
    <col min="4858" max="4858" width="30.140625" customWidth="1"/>
    <col min="4859" max="4859" width="8.7109375" customWidth="1"/>
    <col min="4860" max="4860" width="9.42578125" customWidth="1"/>
    <col min="4861" max="4861" width="9" customWidth="1"/>
    <col min="4862" max="4862" width="8.7109375" customWidth="1"/>
    <col min="4863" max="4863" width="17.5703125" customWidth="1"/>
    <col min="4865" max="4865" width="28.140625" customWidth="1"/>
    <col min="4866" max="4876" width="8.42578125" customWidth="1"/>
    <col min="4877" max="4882" width="13.5703125" customWidth="1"/>
    <col min="5111" max="5112" width="4.85546875" customWidth="1"/>
    <col min="5113" max="5113" width="22.42578125" customWidth="1"/>
    <col min="5114" max="5114" width="30.140625" customWidth="1"/>
    <col min="5115" max="5115" width="8.7109375" customWidth="1"/>
    <col min="5116" max="5116" width="9.42578125" customWidth="1"/>
    <col min="5117" max="5117" width="9" customWidth="1"/>
    <col min="5118" max="5118" width="8.7109375" customWidth="1"/>
    <col min="5119" max="5119" width="17.5703125" customWidth="1"/>
    <col min="5121" max="5121" width="28.140625" customWidth="1"/>
    <col min="5122" max="5132" width="8.42578125" customWidth="1"/>
    <col min="5133" max="5138" width="13.5703125" customWidth="1"/>
    <col min="5367" max="5368" width="4.85546875" customWidth="1"/>
    <col min="5369" max="5369" width="22.42578125" customWidth="1"/>
    <col min="5370" max="5370" width="30.140625" customWidth="1"/>
    <col min="5371" max="5371" width="8.7109375" customWidth="1"/>
    <col min="5372" max="5372" width="9.42578125" customWidth="1"/>
    <col min="5373" max="5373" width="9" customWidth="1"/>
    <col min="5374" max="5374" width="8.7109375" customWidth="1"/>
    <col min="5375" max="5375" width="17.5703125" customWidth="1"/>
    <col min="5377" max="5377" width="28.140625" customWidth="1"/>
    <col min="5378" max="5388" width="8.42578125" customWidth="1"/>
    <col min="5389" max="5394" width="13.5703125" customWidth="1"/>
    <col min="5623" max="5624" width="4.85546875" customWidth="1"/>
    <col min="5625" max="5625" width="22.42578125" customWidth="1"/>
    <col min="5626" max="5626" width="30.140625" customWidth="1"/>
    <col min="5627" max="5627" width="8.7109375" customWidth="1"/>
    <col min="5628" max="5628" width="9.42578125" customWidth="1"/>
    <col min="5629" max="5629" width="9" customWidth="1"/>
    <col min="5630" max="5630" width="8.7109375" customWidth="1"/>
    <col min="5631" max="5631" width="17.5703125" customWidth="1"/>
    <col min="5633" max="5633" width="28.140625" customWidth="1"/>
    <col min="5634" max="5644" width="8.42578125" customWidth="1"/>
    <col min="5645" max="5650" width="13.5703125" customWidth="1"/>
    <col min="5879" max="5880" width="4.85546875" customWidth="1"/>
    <col min="5881" max="5881" width="22.42578125" customWidth="1"/>
    <col min="5882" max="5882" width="30.140625" customWidth="1"/>
    <col min="5883" max="5883" width="8.7109375" customWidth="1"/>
    <col min="5884" max="5884" width="9.42578125" customWidth="1"/>
    <col min="5885" max="5885" width="9" customWidth="1"/>
    <col min="5886" max="5886" width="8.7109375" customWidth="1"/>
    <col min="5887" max="5887" width="17.5703125" customWidth="1"/>
    <col min="5889" max="5889" width="28.140625" customWidth="1"/>
    <col min="5890" max="5900" width="8.42578125" customWidth="1"/>
    <col min="5901" max="5906" width="13.5703125" customWidth="1"/>
    <col min="6135" max="6136" width="4.85546875" customWidth="1"/>
    <col min="6137" max="6137" width="22.42578125" customWidth="1"/>
    <col min="6138" max="6138" width="30.140625" customWidth="1"/>
    <col min="6139" max="6139" width="8.7109375" customWidth="1"/>
    <col min="6140" max="6140" width="9.42578125" customWidth="1"/>
    <col min="6141" max="6141" width="9" customWidth="1"/>
    <col min="6142" max="6142" width="8.7109375" customWidth="1"/>
    <col min="6143" max="6143" width="17.5703125" customWidth="1"/>
    <col min="6145" max="6145" width="28.140625" customWidth="1"/>
    <col min="6146" max="6156" width="8.42578125" customWidth="1"/>
    <col min="6157" max="6162" width="13.5703125" customWidth="1"/>
    <col min="6391" max="6392" width="4.85546875" customWidth="1"/>
    <col min="6393" max="6393" width="22.42578125" customWidth="1"/>
    <col min="6394" max="6394" width="30.140625" customWidth="1"/>
    <col min="6395" max="6395" width="8.7109375" customWidth="1"/>
    <col min="6396" max="6396" width="9.42578125" customWidth="1"/>
    <col min="6397" max="6397" width="9" customWidth="1"/>
    <col min="6398" max="6398" width="8.7109375" customWidth="1"/>
    <col min="6399" max="6399" width="17.5703125" customWidth="1"/>
    <col min="6401" max="6401" width="28.140625" customWidth="1"/>
    <col min="6402" max="6412" width="8.42578125" customWidth="1"/>
    <col min="6413" max="6418" width="13.5703125" customWidth="1"/>
    <col min="6647" max="6648" width="4.85546875" customWidth="1"/>
    <col min="6649" max="6649" width="22.42578125" customWidth="1"/>
    <col min="6650" max="6650" width="30.140625" customWidth="1"/>
    <col min="6651" max="6651" width="8.7109375" customWidth="1"/>
    <col min="6652" max="6652" width="9.42578125" customWidth="1"/>
    <col min="6653" max="6653" width="9" customWidth="1"/>
    <col min="6654" max="6654" width="8.7109375" customWidth="1"/>
    <col min="6655" max="6655" width="17.5703125" customWidth="1"/>
    <col min="6657" max="6657" width="28.140625" customWidth="1"/>
    <col min="6658" max="6668" width="8.42578125" customWidth="1"/>
    <col min="6669" max="6674" width="13.5703125" customWidth="1"/>
    <col min="6903" max="6904" width="4.85546875" customWidth="1"/>
    <col min="6905" max="6905" width="22.42578125" customWidth="1"/>
    <col min="6906" max="6906" width="30.140625" customWidth="1"/>
    <col min="6907" max="6907" width="8.7109375" customWidth="1"/>
    <col min="6908" max="6908" width="9.42578125" customWidth="1"/>
    <col min="6909" max="6909" width="9" customWidth="1"/>
    <col min="6910" max="6910" width="8.7109375" customWidth="1"/>
    <col min="6911" max="6911" width="17.5703125" customWidth="1"/>
    <col min="6913" max="6913" width="28.140625" customWidth="1"/>
    <col min="6914" max="6924" width="8.42578125" customWidth="1"/>
    <col min="6925" max="6930" width="13.5703125" customWidth="1"/>
    <col min="7159" max="7160" width="4.85546875" customWidth="1"/>
    <col min="7161" max="7161" width="22.42578125" customWidth="1"/>
    <col min="7162" max="7162" width="30.140625" customWidth="1"/>
    <col min="7163" max="7163" width="8.7109375" customWidth="1"/>
    <col min="7164" max="7164" width="9.42578125" customWidth="1"/>
    <col min="7165" max="7165" width="9" customWidth="1"/>
    <col min="7166" max="7166" width="8.7109375" customWidth="1"/>
    <col min="7167" max="7167" width="17.5703125" customWidth="1"/>
    <col min="7169" max="7169" width="28.140625" customWidth="1"/>
    <col min="7170" max="7180" width="8.42578125" customWidth="1"/>
    <col min="7181" max="7186" width="13.5703125" customWidth="1"/>
    <col min="7415" max="7416" width="4.85546875" customWidth="1"/>
    <col min="7417" max="7417" width="22.42578125" customWidth="1"/>
    <col min="7418" max="7418" width="30.140625" customWidth="1"/>
    <col min="7419" max="7419" width="8.7109375" customWidth="1"/>
    <col min="7420" max="7420" width="9.42578125" customWidth="1"/>
    <col min="7421" max="7421" width="9" customWidth="1"/>
    <col min="7422" max="7422" width="8.7109375" customWidth="1"/>
    <col min="7423" max="7423" width="17.5703125" customWidth="1"/>
    <col min="7425" max="7425" width="28.140625" customWidth="1"/>
    <col min="7426" max="7436" width="8.42578125" customWidth="1"/>
    <col min="7437" max="7442" width="13.5703125" customWidth="1"/>
    <col min="7671" max="7672" width="4.85546875" customWidth="1"/>
    <col min="7673" max="7673" width="22.42578125" customWidth="1"/>
    <col min="7674" max="7674" width="30.140625" customWidth="1"/>
    <col min="7675" max="7675" width="8.7109375" customWidth="1"/>
    <col min="7676" max="7676" width="9.42578125" customWidth="1"/>
    <col min="7677" max="7677" width="9" customWidth="1"/>
    <col min="7678" max="7678" width="8.7109375" customWidth="1"/>
    <col min="7679" max="7679" width="17.5703125" customWidth="1"/>
    <col min="7681" max="7681" width="28.140625" customWidth="1"/>
    <col min="7682" max="7692" width="8.42578125" customWidth="1"/>
    <col min="7693" max="7698" width="13.5703125" customWidth="1"/>
    <col min="7927" max="7928" width="4.85546875" customWidth="1"/>
    <col min="7929" max="7929" width="22.42578125" customWidth="1"/>
    <col min="7930" max="7930" width="30.140625" customWidth="1"/>
    <col min="7931" max="7931" width="8.7109375" customWidth="1"/>
    <col min="7932" max="7932" width="9.42578125" customWidth="1"/>
    <col min="7933" max="7933" width="9" customWidth="1"/>
    <col min="7934" max="7934" width="8.7109375" customWidth="1"/>
    <col min="7935" max="7935" width="17.5703125" customWidth="1"/>
    <col min="7937" max="7937" width="28.140625" customWidth="1"/>
    <col min="7938" max="7948" width="8.42578125" customWidth="1"/>
    <col min="7949" max="7954" width="13.5703125" customWidth="1"/>
    <col min="8183" max="8184" width="4.85546875" customWidth="1"/>
    <col min="8185" max="8185" width="22.42578125" customWidth="1"/>
    <col min="8186" max="8186" width="30.140625" customWidth="1"/>
    <col min="8187" max="8187" width="8.7109375" customWidth="1"/>
    <col min="8188" max="8188" width="9.42578125" customWidth="1"/>
    <col min="8189" max="8189" width="9" customWidth="1"/>
    <col min="8190" max="8190" width="8.7109375" customWidth="1"/>
    <col min="8191" max="8191" width="17.5703125" customWidth="1"/>
    <col min="8193" max="8193" width="28.140625" customWidth="1"/>
    <col min="8194" max="8204" width="8.42578125" customWidth="1"/>
    <col min="8205" max="8210" width="13.5703125" customWidth="1"/>
    <col min="8439" max="8440" width="4.85546875" customWidth="1"/>
    <col min="8441" max="8441" width="22.42578125" customWidth="1"/>
    <col min="8442" max="8442" width="30.140625" customWidth="1"/>
    <col min="8443" max="8443" width="8.7109375" customWidth="1"/>
    <col min="8444" max="8444" width="9.42578125" customWidth="1"/>
    <col min="8445" max="8445" width="9" customWidth="1"/>
    <col min="8446" max="8446" width="8.7109375" customWidth="1"/>
    <col min="8447" max="8447" width="17.5703125" customWidth="1"/>
    <col min="8449" max="8449" width="28.140625" customWidth="1"/>
    <col min="8450" max="8460" width="8.42578125" customWidth="1"/>
    <col min="8461" max="8466" width="13.5703125" customWidth="1"/>
    <col min="8695" max="8696" width="4.85546875" customWidth="1"/>
    <col min="8697" max="8697" width="22.42578125" customWidth="1"/>
    <col min="8698" max="8698" width="30.140625" customWidth="1"/>
    <col min="8699" max="8699" width="8.7109375" customWidth="1"/>
    <col min="8700" max="8700" width="9.42578125" customWidth="1"/>
    <col min="8701" max="8701" width="9" customWidth="1"/>
    <col min="8702" max="8702" width="8.7109375" customWidth="1"/>
    <col min="8703" max="8703" width="17.5703125" customWidth="1"/>
    <col min="8705" max="8705" width="28.140625" customWidth="1"/>
    <col min="8706" max="8716" width="8.42578125" customWidth="1"/>
    <col min="8717" max="8722" width="13.5703125" customWidth="1"/>
    <col min="8951" max="8952" width="4.85546875" customWidth="1"/>
    <col min="8953" max="8953" width="22.42578125" customWidth="1"/>
    <col min="8954" max="8954" width="30.140625" customWidth="1"/>
    <col min="8955" max="8955" width="8.7109375" customWidth="1"/>
    <col min="8956" max="8956" width="9.42578125" customWidth="1"/>
    <col min="8957" max="8957" width="9" customWidth="1"/>
    <col min="8958" max="8958" width="8.7109375" customWidth="1"/>
    <col min="8959" max="8959" width="17.5703125" customWidth="1"/>
    <col min="8961" max="8961" width="28.140625" customWidth="1"/>
    <col min="8962" max="8972" width="8.42578125" customWidth="1"/>
    <col min="8973" max="8978" width="13.5703125" customWidth="1"/>
    <col min="9207" max="9208" width="4.85546875" customWidth="1"/>
    <col min="9209" max="9209" width="22.42578125" customWidth="1"/>
    <col min="9210" max="9210" width="30.140625" customWidth="1"/>
    <col min="9211" max="9211" width="8.7109375" customWidth="1"/>
    <col min="9212" max="9212" width="9.42578125" customWidth="1"/>
    <col min="9213" max="9213" width="9" customWidth="1"/>
    <col min="9214" max="9214" width="8.7109375" customWidth="1"/>
    <col min="9215" max="9215" width="17.5703125" customWidth="1"/>
    <col min="9217" max="9217" width="28.140625" customWidth="1"/>
    <col min="9218" max="9228" width="8.42578125" customWidth="1"/>
    <col min="9229" max="9234" width="13.5703125" customWidth="1"/>
    <col min="9463" max="9464" width="4.85546875" customWidth="1"/>
    <col min="9465" max="9465" width="22.42578125" customWidth="1"/>
    <col min="9466" max="9466" width="30.140625" customWidth="1"/>
    <col min="9467" max="9467" width="8.7109375" customWidth="1"/>
    <col min="9468" max="9468" width="9.42578125" customWidth="1"/>
    <col min="9469" max="9469" width="9" customWidth="1"/>
    <col min="9470" max="9470" width="8.7109375" customWidth="1"/>
    <col min="9471" max="9471" width="17.5703125" customWidth="1"/>
    <col min="9473" max="9473" width="28.140625" customWidth="1"/>
    <col min="9474" max="9484" width="8.42578125" customWidth="1"/>
    <col min="9485" max="9490" width="13.5703125" customWidth="1"/>
    <col min="9719" max="9720" width="4.85546875" customWidth="1"/>
    <col min="9721" max="9721" width="22.42578125" customWidth="1"/>
    <col min="9722" max="9722" width="30.140625" customWidth="1"/>
    <col min="9723" max="9723" width="8.7109375" customWidth="1"/>
    <col min="9724" max="9724" width="9.42578125" customWidth="1"/>
    <col min="9725" max="9725" width="9" customWidth="1"/>
    <col min="9726" max="9726" width="8.7109375" customWidth="1"/>
    <col min="9727" max="9727" width="17.5703125" customWidth="1"/>
    <col min="9729" max="9729" width="28.140625" customWidth="1"/>
    <col min="9730" max="9740" width="8.42578125" customWidth="1"/>
    <col min="9741" max="9746" width="13.5703125" customWidth="1"/>
    <col min="9975" max="9976" width="4.85546875" customWidth="1"/>
    <col min="9977" max="9977" width="22.42578125" customWidth="1"/>
    <col min="9978" max="9978" width="30.140625" customWidth="1"/>
    <col min="9979" max="9979" width="8.7109375" customWidth="1"/>
    <col min="9980" max="9980" width="9.42578125" customWidth="1"/>
    <col min="9981" max="9981" width="9" customWidth="1"/>
    <col min="9982" max="9982" width="8.7109375" customWidth="1"/>
    <col min="9983" max="9983" width="17.5703125" customWidth="1"/>
    <col min="9985" max="9985" width="28.140625" customWidth="1"/>
    <col min="9986" max="9996" width="8.42578125" customWidth="1"/>
    <col min="9997" max="10002" width="13.5703125" customWidth="1"/>
    <col min="10231" max="10232" width="4.85546875" customWidth="1"/>
    <col min="10233" max="10233" width="22.42578125" customWidth="1"/>
    <col min="10234" max="10234" width="30.140625" customWidth="1"/>
    <col min="10235" max="10235" width="8.7109375" customWidth="1"/>
    <col min="10236" max="10236" width="9.42578125" customWidth="1"/>
    <col min="10237" max="10237" width="9" customWidth="1"/>
    <col min="10238" max="10238" width="8.7109375" customWidth="1"/>
    <col min="10239" max="10239" width="17.5703125" customWidth="1"/>
    <col min="10241" max="10241" width="28.140625" customWidth="1"/>
    <col min="10242" max="10252" width="8.42578125" customWidth="1"/>
    <col min="10253" max="10258" width="13.5703125" customWidth="1"/>
    <col min="10487" max="10488" width="4.85546875" customWidth="1"/>
    <col min="10489" max="10489" width="22.42578125" customWidth="1"/>
    <col min="10490" max="10490" width="30.140625" customWidth="1"/>
    <col min="10491" max="10491" width="8.7109375" customWidth="1"/>
    <col min="10492" max="10492" width="9.42578125" customWidth="1"/>
    <col min="10493" max="10493" width="9" customWidth="1"/>
    <col min="10494" max="10494" width="8.7109375" customWidth="1"/>
    <col min="10495" max="10495" width="17.5703125" customWidth="1"/>
    <col min="10497" max="10497" width="28.140625" customWidth="1"/>
    <col min="10498" max="10508" width="8.42578125" customWidth="1"/>
    <col min="10509" max="10514" width="13.5703125" customWidth="1"/>
    <col min="10743" max="10744" width="4.85546875" customWidth="1"/>
    <col min="10745" max="10745" width="22.42578125" customWidth="1"/>
    <col min="10746" max="10746" width="30.140625" customWidth="1"/>
    <col min="10747" max="10747" width="8.7109375" customWidth="1"/>
    <col min="10748" max="10748" width="9.42578125" customWidth="1"/>
    <col min="10749" max="10749" width="9" customWidth="1"/>
    <col min="10750" max="10750" width="8.7109375" customWidth="1"/>
    <col min="10751" max="10751" width="17.5703125" customWidth="1"/>
    <col min="10753" max="10753" width="28.140625" customWidth="1"/>
    <col min="10754" max="10764" width="8.42578125" customWidth="1"/>
    <col min="10765" max="10770" width="13.5703125" customWidth="1"/>
    <col min="10999" max="11000" width="4.85546875" customWidth="1"/>
    <col min="11001" max="11001" width="22.42578125" customWidth="1"/>
    <col min="11002" max="11002" width="30.140625" customWidth="1"/>
    <col min="11003" max="11003" width="8.7109375" customWidth="1"/>
    <col min="11004" max="11004" width="9.42578125" customWidth="1"/>
    <col min="11005" max="11005" width="9" customWidth="1"/>
    <col min="11006" max="11006" width="8.7109375" customWidth="1"/>
    <col min="11007" max="11007" width="17.5703125" customWidth="1"/>
    <col min="11009" max="11009" width="28.140625" customWidth="1"/>
    <col min="11010" max="11020" width="8.42578125" customWidth="1"/>
    <col min="11021" max="11026" width="13.5703125" customWidth="1"/>
    <col min="11255" max="11256" width="4.85546875" customWidth="1"/>
    <col min="11257" max="11257" width="22.42578125" customWidth="1"/>
    <col min="11258" max="11258" width="30.140625" customWidth="1"/>
    <col min="11259" max="11259" width="8.7109375" customWidth="1"/>
    <col min="11260" max="11260" width="9.42578125" customWidth="1"/>
    <col min="11261" max="11261" width="9" customWidth="1"/>
    <col min="11262" max="11262" width="8.7109375" customWidth="1"/>
    <col min="11263" max="11263" width="17.5703125" customWidth="1"/>
    <col min="11265" max="11265" width="28.140625" customWidth="1"/>
    <col min="11266" max="11276" width="8.42578125" customWidth="1"/>
    <col min="11277" max="11282" width="13.5703125" customWidth="1"/>
    <col min="11511" max="11512" width="4.85546875" customWidth="1"/>
    <col min="11513" max="11513" width="22.42578125" customWidth="1"/>
    <col min="11514" max="11514" width="30.140625" customWidth="1"/>
    <col min="11515" max="11515" width="8.7109375" customWidth="1"/>
    <col min="11516" max="11516" width="9.42578125" customWidth="1"/>
    <col min="11517" max="11517" width="9" customWidth="1"/>
    <col min="11518" max="11518" width="8.7109375" customWidth="1"/>
    <col min="11519" max="11519" width="17.5703125" customWidth="1"/>
    <col min="11521" max="11521" width="28.140625" customWidth="1"/>
    <col min="11522" max="11532" width="8.42578125" customWidth="1"/>
    <col min="11533" max="11538" width="13.5703125" customWidth="1"/>
    <col min="11767" max="11768" width="4.85546875" customWidth="1"/>
    <col min="11769" max="11769" width="22.42578125" customWidth="1"/>
    <col min="11770" max="11770" width="30.140625" customWidth="1"/>
    <col min="11771" max="11771" width="8.7109375" customWidth="1"/>
    <col min="11772" max="11772" width="9.42578125" customWidth="1"/>
    <col min="11773" max="11773" width="9" customWidth="1"/>
    <col min="11774" max="11774" width="8.7109375" customWidth="1"/>
    <col min="11775" max="11775" width="17.5703125" customWidth="1"/>
    <col min="11777" max="11777" width="28.140625" customWidth="1"/>
    <col min="11778" max="11788" width="8.42578125" customWidth="1"/>
    <col min="11789" max="11794" width="13.5703125" customWidth="1"/>
    <col min="12023" max="12024" width="4.85546875" customWidth="1"/>
    <col min="12025" max="12025" width="22.42578125" customWidth="1"/>
    <col min="12026" max="12026" width="30.140625" customWidth="1"/>
    <col min="12027" max="12027" width="8.7109375" customWidth="1"/>
    <col min="12028" max="12028" width="9.42578125" customWidth="1"/>
    <col min="12029" max="12029" width="9" customWidth="1"/>
    <col min="12030" max="12030" width="8.7109375" customWidth="1"/>
    <col min="12031" max="12031" width="17.5703125" customWidth="1"/>
    <col min="12033" max="12033" width="28.140625" customWidth="1"/>
    <col min="12034" max="12044" width="8.42578125" customWidth="1"/>
    <col min="12045" max="12050" width="13.5703125" customWidth="1"/>
    <col min="12279" max="12280" width="4.85546875" customWidth="1"/>
    <col min="12281" max="12281" width="22.42578125" customWidth="1"/>
    <col min="12282" max="12282" width="30.140625" customWidth="1"/>
    <col min="12283" max="12283" width="8.7109375" customWidth="1"/>
    <col min="12284" max="12284" width="9.42578125" customWidth="1"/>
    <col min="12285" max="12285" width="9" customWidth="1"/>
    <col min="12286" max="12286" width="8.7109375" customWidth="1"/>
    <col min="12287" max="12287" width="17.5703125" customWidth="1"/>
    <col min="12289" max="12289" width="28.140625" customWidth="1"/>
    <col min="12290" max="12300" width="8.42578125" customWidth="1"/>
    <col min="12301" max="12306" width="13.5703125" customWidth="1"/>
    <col min="12535" max="12536" width="4.85546875" customWidth="1"/>
    <col min="12537" max="12537" width="22.42578125" customWidth="1"/>
    <col min="12538" max="12538" width="30.140625" customWidth="1"/>
    <col min="12539" max="12539" width="8.7109375" customWidth="1"/>
    <col min="12540" max="12540" width="9.42578125" customWidth="1"/>
    <col min="12541" max="12541" width="9" customWidth="1"/>
    <col min="12542" max="12542" width="8.7109375" customWidth="1"/>
    <col min="12543" max="12543" width="17.5703125" customWidth="1"/>
    <col min="12545" max="12545" width="28.140625" customWidth="1"/>
    <col min="12546" max="12556" width="8.42578125" customWidth="1"/>
    <col min="12557" max="12562" width="13.5703125" customWidth="1"/>
    <col min="12791" max="12792" width="4.85546875" customWidth="1"/>
    <col min="12793" max="12793" width="22.42578125" customWidth="1"/>
    <col min="12794" max="12794" width="30.140625" customWidth="1"/>
    <col min="12795" max="12795" width="8.7109375" customWidth="1"/>
    <col min="12796" max="12796" width="9.42578125" customWidth="1"/>
    <col min="12797" max="12797" width="9" customWidth="1"/>
    <col min="12798" max="12798" width="8.7109375" customWidth="1"/>
    <col min="12799" max="12799" width="17.5703125" customWidth="1"/>
    <col min="12801" max="12801" width="28.140625" customWidth="1"/>
    <col min="12802" max="12812" width="8.42578125" customWidth="1"/>
    <col min="12813" max="12818" width="13.5703125" customWidth="1"/>
    <col min="13047" max="13048" width="4.85546875" customWidth="1"/>
    <col min="13049" max="13049" width="22.42578125" customWidth="1"/>
    <col min="13050" max="13050" width="30.140625" customWidth="1"/>
    <col min="13051" max="13051" width="8.7109375" customWidth="1"/>
    <col min="13052" max="13052" width="9.42578125" customWidth="1"/>
    <col min="13053" max="13053" width="9" customWidth="1"/>
    <col min="13054" max="13054" width="8.7109375" customWidth="1"/>
    <col min="13055" max="13055" width="17.5703125" customWidth="1"/>
    <col min="13057" max="13057" width="28.140625" customWidth="1"/>
    <col min="13058" max="13068" width="8.42578125" customWidth="1"/>
    <col min="13069" max="13074" width="13.5703125" customWidth="1"/>
    <col min="13303" max="13304" width="4.85546875" customWidth="1"/>
    <col min="13305" max="13305" width="22.42578125" customWidth="1"/>
    <col min="13306" max="13306" width="30.140625" customWidth="1"/>
    <col min="13307" max="13307" width="8.7109375" customWidth="1"/>
    <col min="13308" max="13308" width="9.42578125" customWidth="1"/>
    <col min="13309" max="13309" width="9" customWidth="1"/>
    <col min="13310" max="13310" width="8.7109375" customWidth="1"/>
    <col min="13311" max="13311" width="17.5703125" customWidth="1"/>
    <col min="13313" max="13313" width="28.140625" customWidth="1"/>
    <col min="13314" max="13324" width="8.42578125" customWidth="1"/>
    <col min="13325" max="13330" width="13.5703125" customWidth="1"/>
    <col min="13559" max="13560" width="4.85546875" customWidth="1"/>
    <col min="13561" max="13561" width="22.42578125" customWidth="1"/>
    <col min="13562" max="13562" width="30.140625" customWidth="1"/>
    <col min="13563" max="13563" width="8.7109375" customWidth="1"/>
    <col min="13564" max="13564" width="9.42578125" customWidth="1"/>
    <col min="13565" max="13565" width="9" customWidth="1"/>
    <col min="13566" max="13566" width="8.7109375" customWidth="1"/>
    <col min="13567" max="13567" width="17.5703125" customWidth="1"/>
    <col min="13569" max="13569" width="28.140625" customWidth="1"/>
    <col min="13570" max="13580" width="8.42578125" customWidth="1"/>
    <col min="13581" max="13586" width="13.5703125" customWidth="1"/>
    <col min="13815" max="13816" width="4.85546875" customWidth="1"/>
    <col min="13817" max="13817" width="22.42578125" customWidth="1"/>
    <col min="13818" max="13818" width="30.140625" customWidth="1"/>
    <col min="13819" max="13819" width="8.7109375" customWidth="1"/>
    <col min="13820" max="13820" width="9.42578125" customWidth="1"/>
    <col min="13821" max="13821" width="9" customWidth="1"/>
    <col min="13822" max="13822" width="8.7109375" customWidth="1"/>
    <col min="13823" max="13823" width="17.5703125" customWidth="1"/>
    <col min="13825" max="13825" width="28.140625" customWidth="1"/>
    <col min="13826" max="13836" width="8.42578125" customWidth="1"/>
    <col min="13837" max="13842" width="13.5703125" customWidth="1"/>
    <col min="14071" max="14072" width="4.85546875" customWidth="1"/>
    <col min="14073" max="14073" width="22.42578125" customWidth="1"/>
    <col min="14074" max="14074" width="30.140625" customWidth="1"/>
    <col min="14075" max="14075" width="8.7109375" customWidth="1"/>
    <col min="14076" max="14076" width="9.42578125" customWidth="1"/>
    <col min="14077" max="14077" width="9" customWidth="1"/>
    <col min="14078" max="14078" width="8.7109375" customWidth="1"/>
    <col min="14079" max="14079" width="17.5703125" customWidth="1"/>
    <col min="14081" max="14081" width="28.140625" customWidth="1"/>
    <col min="14082" max="14092" width="8.42578125" customWidth="1"/>
    <col min="14093" max="14098" width="13.5703125" customWidth="1"/>
    <col min="14327" max="14328" width="4.85546875" customWidth="1"/>
    <col min="14329" max="14329" width="22.42578125" customWidth="1"/>
    <col min="14330" max="14330" width="30.140625" customWidth="1"/>
    <col min="14331" max="14331" width="8.7109375" customWidth="1"/>
    <col min="14332" max="14332" width="9.42578125" customWidth="1"/>
    <col min="14333" max="14333" width="9" customWidth="1"/>
    <col min="14334" max="14334" width="8.7109375" customWidth="1"/>
    <col min="14335" max="14335" width="17.5703125" customWidth="1"/>
    <col min="14337" max="14337" width="28.140625" customWidth="1"/>
    <col min="14338" max="14348" width="8.42578125" customWidth="1"/>
    <col min="14349" max="14354" width="13.5703125" customWidth="1"/>
    <col min="14583" max="14584" width="4.85546875" customWidth="1"/>
    <col min="14585" max="14585" width="22.42578125" customWidth="1"/>
    <col min="14586" max="14586" width="30.140625" customWidth="1"/>
    <col min="14587" max="14587" width="8.7109375" customWidth="1"/>
    <col min="14588" max="14588" width="9.42578125" customWidth="1"/>
    <col min="14589" max="14589" width="9" customWidth="1"/>
    <col min="14590" max="14590" width="8.7109375" customWidth="1"/>
    <col min="14591" max="14591" width="17.5703125" customWidth="1"/>
    <col min="14593" max="14593" width="28.140625" customWidth="1"/>
    <col min="14594" max="14604" width="8.42578125" customWidth="1"/>
    <col min="14605" max="14610" width="13.5703125" customWidth="1"/>
    <col min="14839" max="14840" width="4.85546875" customWidth="1"/>
    <col min="14841" max="14841" width="22.42578125" customWidth="1"/>
    <col min="14842" max="14842" width="30.140625" customWidth="1"/>
    <col min="14843" max="14843" width="8.7109375" customWidth="1"/>
    <col min="14844" max="14844" width="9.42578125" customWidth="1"/>
    <col min="14845" max="14845" width="9" customWidth="1"/>
    <col min="14846" max="14846" width="8.7109375" customWidth="1"/>
    <col min="14847" max="14847" width="17.5703125" customWidth="1"/>
    <col min="14849" max="14849" width="28.140625" customWidth="1"/>
    <col min="14850" max="14860" width="8.42578125" customWidth="1"/>
    <col min="14861" max="14866" width="13.5703125" customWidth="1"/>
    <col min="15095" max="15096" width="4.85546875" customWidth="1"/>
    <col min="15097" max="15097" width="22.42578125" customWidth="1"/>
    <col min="15098" max="15098" width="30.140625" customWidth="1"/>
    <col min="15099" max="15099" width="8.7109375" customWidth="1"/>
    <col min="15100" max="15100" width="9.42578125" customWidth="1"/>
    <col min="15101" max="15101" width="9" customWidth="1"/>
    <col min="15102" max="15102" width="8.7109375" customWidth="1"/>
    <col min="15103" max="15103" width="17.5703125" customWidth="1"/>
    <col min="15105" max="15105" width="28.140625" customWidth="1"/>
    <col min="15106" max="15116" width="8.42578125" customWidth="1"/>
    <col min="15117" max="15122" width="13.5703125" customWidth="1"/>
    <col min="15351" max="15352" width="4.85546875" customWidth="1"/>
    <col min="15353" max="15353" width="22.42578125" customWidth="1"/>
    <col min="15354" max="15354" width="30.140625" customWidth="1"/>
    <col min="15355" max="15355" width="8.7109375" customWidth="1"/>
    <col min="15356" max="15356" width="9.42578125" customWidth="1"/>
    <col min="15357" max="15357" width="9" customWidth="1"/>
    <col min="15358" max="15358" width="8.7109375" customWidth="1"/>
    <col min="15359" max="15359" width="17.5703125" customWidth="1"/>
    <col min="15361" max="15361" width="28.140625" customWidth="1"/>
    <col min="15362" max="15372" width="8.42578125" customWidth="1"/>
    <col min="15373" max="15378" width="13.5703125" customWidth="1"/>
    <col min="15607" max="15608" width="4.85546875" customWidth="1"/>
    <col min="15609" max="15609" width="22.42578125" customWidth="1"/>
    <col min="15610" max="15610" width="30.140625" customWidth="1"/>
    <col min="15611" max="15611" width="8.7109375" customWidth="1"/>
    <col min="15612" max="15612" width="9.42578125" customWidth="1"/>
    <col min="15613" max="15613" width="9" customWidth="1"/>
    <col min="15614" max="15614" width="8.7109375" customWidth="1"/>
    <col min="15615" max="15615" width="17.5703125" customWidth="1"/>
    <col min="15617" max="15617" width="28.140625" customWidth="1"/>
    <col min="15618" max="15628" width="8.42578125" customWidth="1"/>
    <col min="15629" max="15634" width="13.5703125" customWidth="1"/>
    <col min="15863" max="15864" width="4.85546875" customWidth="1"/>
    <col min="15865" max="15865" width="22.42578125" customWidth="1"/>
    <col min="15866" max="15866" width="30.140625" customWidth="1"/>
    <col min="15867" max="15867" width="8.7109375" customWidth="1"/>
    <col min="15868" max="15868" width="9.42578125" customWidth="1"/>
    <col min="15869" max="15869" width="9" customWidth="1"/>
    <col min="15870" max="15870" width="8.7109375" customWidth="1"/>
    <col min="15871" max="15871" width="17.5703125" customWidth="1"/>
    <col min="15873" max="15873" width="28.140625" customWidth="1"/>
    <col min="15874" max="15884" width="8.42578125" customWidth="1"/>
    <col min="15885" max="15890" width="13.5703125" customWidth="1"/>
    <col min="16119" max="16120" width="4.85546875" customWidth="1"/>
    <col min="16121" max="16121" width="22.42578125" customWidth="1"/>
    <col min="16122" max="16122" width="30.140625" customWidth="1"/>
    <col min="16123" max="16123" width="8.7109375" customWidth="1"/>
    <col min="16124" max="16124" width="9.42578125" customWidth="1"/>
    <col min="16125" max="16125" width="9" customWidth="1"/>
    <col min="16126" max="16126" width="8.7109375" customWidth="1"/>
    <col min="16127" max="16127" width="17.5703125" customWidth="1"/>
    <col min="16129" max="16129" width="28.140625" customWidth="1"/>
    <col min="16130" max="16140" width="8.42578125" customWidth="1"/>
    <col min="16141" max="16146" width="13.5703125" customWidth="1"/>
  </cols>
  <sheetData>
    <row r="1" spans="1:18" s="4" customFormat="1" ht="27.75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8" ht="15.75" x14ac:dyDescent="0.25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/>
      <c r="G2" s="10"/>
      <c r="H2" s="10"/>
      <c r="I2" s="11"/>
      <c r="L2" s="12"/>
      <c r="M2" s="13"/>
      <c r="N2" s="14" t="s">
        <v>6</v>
      </c>
      <c r="O2" s="15"/>
      <c r="P2" s="16"/>
      <c r="Q2" s="17" t="s">
        <v>7</v>
      </c>
      <c r="R2" s="18" t="s">
        <v>8</v>
      </c>
    </row>
    <row r="3" spans="1:18" ht="51.75" thickBot="1" x14ac:dyDescent="0.25">
      <c r="A3" s="19"/>
      <c r="B3" s="20"/>
      <c r="C3" s="21"/>
      <c r="D3" s="22"/>
      <c r="E3" s="23" t="s">
        <v>9</v>
      </c>
      <c r="F3" s="24" t="s">
        <v>10</v>
      </c>
      <c r="G3" s="25" t="s">
        <v>11</v>
      </c>
      <c r="H3" s="26" t="s">
        <v>12</v>
      </c>
      <c r="I3" s="27" t="s">
        <v>13</v>
      </c>
      <c r="K3" s="28"/>
      <c r="L3" s="29" t="s">
        <v>14</v>
      </c>
      <c r="M3" s="30" t="s">
        <v>15</v>
      </c>
      <c r="N3" s="31" t="s">
        <v>16</v>
      </c>
      <c r="O3" s="32" t="s">
        <v>17</v>
      </c>
      <c r="P3" s="33" t="s">
        <v>18</v>
      </c>
      <c r="Q3" s="34"/>
      <c r="R3" s="35"/>
    </row>
    <row r="4" spans="1:18" ht="13.5" customHeight="1" thickBot="1" x14ac:dyDescent="0.25">
      <c r="A4" s="36" t="s">
        <v>19</v>
      </c>
      <c r="B4" s="37" t="s">
        <v>20</v>
      </c>
      <c r="C4" s="38" t="s">
        <v>21</v>
      </c>
      <c r="D4" s="39" t="s">
        <v>22</v>
      </c>
      <c r="E4" s="38" t="s">
        <v>23</v>
      </c>
      <c r="F4" s="39" t="s">
        <v>24</v>
      </c>
      <c r="G4" s="38" t="s">
        <v>25</v>
      </c>
      <c r="H4" s="39" t="s">
        <v>26</v>
      </c>
      <c r="I4" s="40">
        <v>9</v>
      </c>
      <c r="K4" s="41" t="s">
        <v>27</v>
      </c>
      <c r="L4" s="42">
        <f>SUMIFS($F$5:$F$28,$I$5:$I$28,K4)</f>
        <v>227.10000000000002</v>
      </c>
      <c r="M4" s="43">
        <f>SUM(L4:L4)</f>
        <v>227.10000000000002</v>
      </c>
      <c r="N4" s="44">
        <f>L4/$L$11*$L$13</f>
        <v>0</v>
      </c>
      <c r="O4" s="45">
        <f>M4/$M$11*M$14</f>
        <v>0</v>
      </c>
      <c r="P4" s="46">
        <f>SUM(N4:O4)</f>
        <v>0</v>
      </c>
      <c r="Q4" s="47">
        <f>M4+P4</f>
        <v>227.10000000000002</v>
      </c>
      <c r="R4" s="48">
        <f>M4/$M$11</f>
        <v>1</v>
      </c>
    </row>
    <row r="5" spans="1:18" ht="16.5" thickTop="1" x14ac:dyDescent="0.25">
      <c r="A5" s="49"/>
      <c r="B5" s="50">
        <v>100</v>
      </c>
      <c r="C5" s="50" t="s">
        <v>28</v>
      </c>
      <c r="D5" s="51"/>
      <c r="E5" s="52">
        <v>18.100000000000001</v>
      </c>
      <c r="F5" s="53">
        <v>18.100000000000001</v>
      </c>
      <c r="G5" s="54"/>
      <c r="H5" s="53"/>
      <c r="I5" s="55" t="s">
        <v>27</v>
      </c>
      <c r="K5" s="56"/>
      <c r="L5" s="42"/>
      <c r="M5" s="43"/>
      <c r="N5" s="44"/>
      <c r="O5" s="45"/>
      <c r="P5" s="46"/>
      <c r="Q5" s="47"/>
      <c r="R5" s="48"/>
    </row>
    <row r="6" spans="1:18" ht="15.75" x14ac:dyDescent="0.25">
      <c r="A6" s="57"/>
      <c r="B6" s="50">
        <v>101</v>
      </c>
      <c r="C6" s="50" t="s">
        <v>29</v>
      </c>
      <c r="D6" s="58"/>
      <c r="E6" s="52">
        <v>38.700000000000003</v>
      </c>
      <c r="F6" s="59">
        <v>38.700000000000003</v>
      </c>
      <c r="G6" s="60"/>
      <c r="H6" s="59"/>
      <c r="I6" s="61" t="s">
        <v>27</v>
      </c>
      <c r="K6" s="56"/>
      <c r="L6" s="42"/>
      <c r="M6" s="43"/>
      <c r="N6" s="44"/>
      <c r="O6" s="45"/>
      <c r="P6" s="46"/>
      <c r="Q6" s="47"/>
      <c r="R6" s="48"/>
    </row>
    <row r="7" spans="1:18" ht="15.75" x14ac:dyDescent="0.25">
      <c r="A7" s="57"/>
      <c r="B7" s="50">
        <v>102</v>
      </c>
      <c r="C7" s="50" t="s">
        <v>29</v>
      </c>
      <c r="D7" s="58"/>
      <c r="E7" s="52">
        <v>10.4</v>
      </c>
      <c r="F7" s="59">
        <v>10.4</v>
      </c>
      <c r="G7" s="60"/>
      <c r="H7" s="59"/>
      <c r="I7" s="61" t="s">
        <v>27</v>
      </c>
      <c r="K7" s="56"/>
      <c r="L7" s="42"/>
      <c r="M7" s="43"/>
      <c r="N7" s="44"/>
      <c r="O7" s="45"/>
      <c r="P7" s="46"/>
      <c r="Q7" s="47"/>
      <c r="R7" s="48"/>
    </row>
    <row r="8" spans="1:18" ht="15.75" x14ac:dyDescent="0.25">
      <c r="A8" s="57"/>
      <c r="B8" s="50">
        <v>103</v>
      </c>
      <c r="C8" s="50" t="s">
        <v>30</v>
      </c>
      <c r="D8" s="58"/>
      <c r="E8" s="52">
        <v>4.5</v>
      </c>
      <c r="F8" s="59">
        <v>4.5</v>
      </c>
      <c r="G8" s="60"/>
      <c r="H8" s="59"/>
      <c r="I8" s="62" t="s">
        <v>27</v>
      </c>
      <c r="K8" s="56"/>
      <c r="L8" s="42"/>
      <c r="M8" s="43"/>
      <c r="N8" s="44"/>
      <c r="O8" s="45"/>
      <c r="P8" s="46"/>
      <c r="Q8" s="47"/>
      <c r="R8" s="48"/>
    </row>
    <row r="9" spans="1:18" ht="16.5" thickBot="1" x14ac:dyDescent="0.3">
      <c r="A9" s="57"/>
      <c r="B9" s="50">
        <v>104</v>
      </c>
      <c r="C9" s="50" t="s">
        <v>29</v>
      </c>
      <c r="D9" s="58"/>
      <c r="E9" s="52">
        <v>5.5</v>
      </c>
      <c r="F9" s="59">
        <v>5.5</v>
      </c>
      <c r="G9" s="60"/>
      <c r="H9" s="59"/>
      <c r="I9" s="61" t="s">
        <v>27</v>
      </c>
      <c r="K9" s="56"/>
      <c r="L9" s="42"/>
      <c r="M9" s="43"/>
      <c r="N9" s="63"/>
      <c r="O9" s="64"/>
      <c r="P9" s="46"/>
      <c r="Q9" s="47"/>
      <c r="R9" s="48"/>
    </row>
    <row r="10" spans="1:18" ht="16.5" thickBot="1" x14ac:dyDescent="0.3">
      <c r="A10" s="57"/>
      <c r="B10" s="50">
        <v>105</v>
      </c>
      <c r="C10" s="50" t="s">
        <v>29</v>
      </c>
      <c r="D10" s="58"/>
      <c r="E10" s="52">
        <v>5.2</v>
      </c>
      <c r="F10" s="59">
        <v>5.2</v>
      </c>
      <c r="G10" s="60"/>
      <c r="H10" s="59"/>
      <c r="I10" s="62" t="s">
        <v>27</v>
      </c>
      <c r="K10" s="65" t="s">
        <v>31</v>
      </c>
      <c r="L10" s="66">
        <f>SUMIFS($F$5:$F$28,$I$5:$I$28,K10)</f>
        <v>0</v>
      </c>
      <c r="M10" s="67">
        <f>SUM(L10:L10)</f>
        <v>0</v>
      </c>
      <c r="N10" s="68">
        <f>L10/$L$11*$L$13</f>
        <v>0</v>
      </c>
      <c r="O10" s="69">
        <f>M10/$M$11*M$14</f>
        <v>0</v>
      </c>
      <c r="P10" s="70">
        <f t="shared" ref="P10" si="0">SUM(N10:O10)</f>
        <v>0</v>
      </c>
      <c r="Q10" s="71">
        <f t="shared" ref="Q10" si="1">M10+P10</f>
        <v>0</v>
      </c>
      <c r="R10" s="67">
        <f>M10/$M$11</f>
        <v>0</v>
      </c>
    </row>
    <row r="11" spans="1:18" ht="16.5" thickBot="1" x14ac:dyDescent="0.3">
      <c r="A11" s="57"/>
      <c r="B11" s="50">
        <v>106</v>
      </c>
      <c r="C11" s="50" t="s">
        <v>32</v>
      </c>
      <c r="D11" s="58"/>
      <c r="E11" s="52">
        <v>19.399999999999999</v>
      </c>
      <c r="F11" s="59">
        <v>19.399999999999999</v>
      </c>
      <c r="G11" s="60"/>
      <c r="H11" s="59"/>
      <c r="I11" s="62" t="s">
        <v>27</v>
      </c>
      <c r="K11" s="72" t="s">
        <v>33</v>
      </c>
      <c r="L11" s="73">
        <f t="shared" ref="L11:Q11" si="2">SUM(L4:L10)</f>
        <v>227.10000000000002</v>
      </c>
      <c r="M11" s="74">
        <f t="shared" si="2"/>
        <v>227.10000000000002</v>
      </c>
      <c r="N11" s="75">
        <f>L11/$L$11*$L$13</f>
        <v>0</v>
      </c>
      <c r="O11" s="76">
        <f t="shared" si="2"/>
        <v>0</v>
      </c>
      <c r="P11" s="77">
        <f t="shared" si="2"/>
        <v>0</v>
      </c>
      <c r="Q11" s="78">
        <f t="shared" si="2"/>
        <v>227.10000000000002</v>
      </c>
      <c r="R11" s="79">
        <f>SUM(R4:R10)</f>
        <v>1</v>
      </c>
    </row>
    <row r="12" spans="1:18" ht="16.5" thickBot="1" x14ac:dyDescent="0.3">
      <c r="A12" s="57"/>
      <c r="B12" s="50">
        <v>107</v>
      </c>
      <c r="C12" s="50" t="s">
        <v>34</v>
      </c>
      <c r="D12" s="58"/>
      <c r="E12" s="52">
        <v>7.8</v>
      </c>
      <c r="F12" s="59">
        <v>7.8</v>
      </c>
      <c r="G12" s="60"/>
      <c r="H12" s="59"/>
      <c r="I12" s="80" t="s">
        <v>27</v>
      </c>
      <c r="M12" s="81"/>
      <c r="Q12" s="81">
        <f>F30-Q11</f>
        <v>0</v>
      </c>
      <c r="R12" s="82"/>
    </row>
    <row r="13" spans="1:18" ht="15.75" x14ac:dyDescent="0.25">
      <c r="A13" s="57"/>
      <c r="B13" s="50">
        <v>108</v>
      </c>
      <c r="C13" s="50" t="s">
        <v>30</v>
      </c>
      <c r="D13" s="58"/>
      <c r="E13" s="52">
        <v>1.4</v>
      </c>
      <c r="F13" s="59">
        <v>1.4</v>
      </c>
      <c r="G13" s="60"/>
      <c r="H13" s="59"/>
      <c r="I13" s="80" t="s">
        <v>27</v>
      </c>
      <c r="K13" s="83" t="s">
        <v>35</v>
      </c>
      <c r="L13" s="84">
        <f>SUMIFS($F$5:$F$28,$I$5:$I$28,K13)</f>
        <v>0</v>
      </c>
      <c r="M13" s="85">
        <f>SUM(L13:L13)</f>
        <v>0</v>
      </c>
      <c r="N13" s="81"/>
    </row>
    <row r="14" spans="1:18" ht="16.5" thickBot="1" x14ac:dyDescent="0.3">
      <c r="A14" s="57"/>
      <c r="B14" s="50">
        <v>109</v>
      </c>
      <c r="C14" s="50" t="s">
        <v>36</v>
      </c>
      <c r="D14" s="58"/>
      <c r="E14" s="52">
        <v>4</v>
      </c>
      <c r="F14" s="59">
        <v>4</v>
      </c>
      <c r="G14" s="60"/>
      <c r="H14" s="59"/>
      <c r="I14" s="80" t="s">
        <v>27</v>
      </c>
      <c r="K14" s="86" t="s">
        <v>37</v>
      </c>
      <c r="L14" s="87">
        <f>SUMIFS($F$5:$F$28,$I$5:$I$28,K14)</f>
        <v>0</v>
      </c>
      <c r="M14" s="88">
        <f>SUM(L14:L14)</f>
        <v>0</v>
      </c>
    </row>
    <row r="15" spans="1:18" ht="16.5" thickBot="1" x14ac:dyDescent="0.3">
      <c r="A15" s="57"/>
      <c r="B15" s="50">
        <v>110</v>
      </c>
      <c r="C15" s="50" t="s">
        <v>38</v>
      </c>
      <c r="D15" s="58"/>
      <c r="E15" s="52">
        <v>4.4000000000000004</v>
      </c>
      <c r="F15" s="59">
        <v>4.4000000000000004</v>
      </c>
      <c r="G15" s="60"/>
      <c r="H15" s="59"/>
      <c r="I15" s="80" t="s">
        <v>27</v>
      </c>
      <c r="K15" s="89" t="s">
        <v>39</v>
      </c>
      <c r="L15" s="90">
        <f t="shared" ref="L15" si="3">SUM(L13:L14)</f>
        <v>0</v>
      </c>
      <c r="M15" s="88">
        <f>SUM(M13:M14)</f>
        <v>0</v>
      </c>
    </row>
    <row r="16" spans="1:18" ht="15.75" x14ac:dyDescent="0.25">
      <c r="A16" s="57"/>
      <c r="B16" s="50">
        <v>111</v>
      </c>
      <c r="C16" s="50" t="s">
        <v>36</v>
      </c>
      <c r="D16" s="58"/>
      <c r="E16" s="52">
        <v>1.2</v>
      </c>
      <c r="F16" s="59">
        <v>1.2</v>
      </c>
      <c r="G16" s="60"/>
      <c r="H16" s="59"/>
      <c r="I16" s="80" t="s">
        <v>27</v>
      </c>
    </row>
    <row r="17" spans="1:15" ht="15.75" x14ac:dyDescent="0.25">
      <c r="A17" s="57"/>
      <c r="B17" s="50">
        <v>112</v>
      </c>
      <c r="C17" s="50" t="s">
        <v>34</v>
      </c>
      <c r="D17" s="58"/>
      <c r="E17" s="52">
        <v>3.8</v>
      </c>
      <c r="F17" s="59">
        <v>3.8</v>
      </c>
      <c r="G17" s="60"/>
      <c r="H17" s="59"/>
      <c r="I17" s="80" t="s">
        <v>27</v>
      </c>
      <c r="K17" s="91" t="s">
        <v>40</v>
      </c>
      <c r="L17" s="81">
        <f>L11+L13+L14</f>
        <v>227.10000000000002</v>
      </c>
      <c r="M17" s="81">
        <f>SUM(L17:L17)</f>
        <v>227.10000000000002</v>
      </c>
      <c r="N17" s="81">
        <f>M17-F30</f>
        <v>0</v>
      </c>
      <c r="O17" s="91"/>
    </row>
    <row r="18" spans="1:15" ht="15.75" x14ac:dyDescent="0.25">
      <c r="A18" s="57"/>
      <c r="B18" s="50">
        <v>113</v>
      </c>
      <c r="C18" s="50" t="s">
        <v>29</v>
      </c>
      <c r="D18" s="58"/>
      <c r="E18" s="52">
        <v>15.8</v>
      </c>
      <c r="F18" s="59">
        <v>15.8</v>
      </c>
      <c r="G18" s="60"/>
      <c r="H18" s="59"/>
      <c r="I18" s="80" t="s">
        <v>27</v>
      </c>
    </row>
    <row r="19" spans="1:15" ht="15.75" x14ac:dyDescent="0.25">
      <c r="A19" s="57"/>
      <c r="B19" s="50">
        <v>114</v>
      </c>
      <c r="C19" s="50" t="s">
        <v>29</v>
      </c>
      <c r="D19" s="58"/>
      <c r="E19" s="52">
        <v>15.6</v>
      </c>
      <c r="F19" s="59">
        <v>15.6</v>
      </c>
      <c r="G19" s="60"/>
      <c r="H19" s="59"/>
      <c r="I19" s="80" t="s">
        <v>27</v>
      </c>
    </row>
    <row r="20" spans="1:15" ht="15.75" x14ac:dyDescent="0.25">
      <c r="A20" s="57"/>
      <c r="B20" s="50">
        <v>115</v>
      </c>
      <c r="C20" s="50" t="s">
        <v>41</v>
      </c>
      <c r="D20" s="58"/>
      <c r="E20" s="52">
        <v>10.8</v>
      </c>
      <c r="F20" s="59">
        <v>10.8</v>
      </c>
      <c r="G20" s="60"/>
      <c r="H20" s="59"/>
      <c r="I20" s="80" t="s">
        <v>27</v>
      </c>
    </row>
    <row r="21" spans="1:15" ht="15.75" x14ac:dyDescent="0.25">
      <c r="A21" s="57"/>
      <c r="B21" s="50">
        <v>116</v>
      </c>
      <c r="C21" s="50" t="s">
        <v>42</v>
      </c>
      <c r="D21" s="58"/>
      <c r="E21" s="52">
        <v>3</v>
      </c>
      <c r="F21" s="59">
        <v>3</v>
      </c>
      <c r="G21" s="60"/>
      <c r="H21" s="59"/>
      <c r="I21" s="80" t="s">
        <v>27</v>
      </c>
    </row>
    <row r="22" spans="1:15" ht="15.75" x14ac:dyDescent="0.25">
      <c r="A22" s="57"/>
      <c r="B22" s="50">
        <v>117</v>
      </c>
      <c r="C22" s="50" t="s">
        <v>41</v>
      </c>
      <c r="D22" s="58"/>
      <c r="E22" s="52">
        <v>3.7</v>
      </c>
      <c r="F22" s="59">
        <v>3.7</v>
      </c>
      <c r="G22" s="60"/>
      <c r="H22" s="59"/>
      <c r="I22" s="80" t="s">
        <v>27</v>
      </c>
    </row>
    <row r="23" spans="1:15" ht="15.75" x14ac:dyDescent="0.25">
      <c r="A23" s="57"/>
      <c r="B23" s="50">
        <v>118</v>
      </c>
      <c r="C23" s="50" t="s">
        <v>43</v>
      </c>
      <c r="D23" s="58"/>
      <c r="E23" s="52">
        <v>3.9</v>
      </c>
      <c r="F23" s="59">
        <v>3.9</v>
      </c>
      <c r="G23" s="60"/>
      <c r="H23" s="59"/>
      <c r="I23" s="61" t="s">
        <v>27</v>
      </c>
    </row>
    <row r="24" spans="1:15" ht="15.75" x14ac:dyDescent="0.25">
      <c r="A24" s="57"/>
      <c r="B24" s="50">
        <v>119</v>
      </c>
      <c r="C24" s="50" t="s">
        <v>43</v>
      </c>
      <c r="D24" s="58"/>
      <c r="E24" s="52">
        <v>3.9</v>
      </c>
      <c r="F24" s="59">
        <v>3.9</v>
      </c>
      <c r="G24" s="60"/>
      <c r="H24" s="59"/>
      <c r="I24" s="61" t="s">
        <v>27</v>
      </c>
    </row>
    <row r="25" spans="1:15" ht="15.75" x14ac:dyDescent="0.25">
      <c r="A25" s="57"/>
      <c r="B25" s="50">
        <v>120</v>
      </c>
      <c r="C25" s="50" t="s">
        <v>44</v>
      </c>
      <c r="D25" s="58"/>
      <c r="E25" s="52">
        <v>19.399999999999999</v>
      </c>
      <c r="F25" s="59">
        <v>19.399999999999999</v>
      </c>
      <c r="G25" s="60"/>
      <c r="H25" s="59"/>
      <c r="I25" s="80" t="s">
        <v>27</v>
      </c>
    </row>
    <row r="26" spans="1:15" ht="15.75" x14ac:dyDescent="0.25">
      <c r="A26" s="57"/>
      <c r="B26" s="50">
        <v>121</v>
      </c>
      <c r="C26" s="50" t="s">
        <v>45</v>
      </c>
      <c r="D26" s="58"/>
      <c r="E26" s="52">
        <v>4.7</v>
      </c>
      <c r="F26" s="59">
        <v>4.7</v>
      </c>
      <c r="G26" s="60"/>
      <c r="H26" s="59"/>
      <c r="I26" s="80" t="s">
        <v>27</v>
      </c>
    </row>
    <row r="27" spans="1:15" ht="15.75" x14ac:dyDescent="0.25">
      <c r="A27" s="57"/>
      <c r="B27" s="50">
        <v>122</v>
      </c>
      <c r="C27" s="50" t="s">
        <v>44</v>
      </c>
      <c r="D27" s="58"/>
      <c r="E27" s="52">
        <v>21.9</v>
      </c>
      <c r="F27" s="59">
        <v>21.9</v>
      </c>
      <c r="G27" s="60"/>
      <c r="H27" s="59"/>
      <c r="I27" s="80" t="s">
        <v>27</v>
      </c>
    </row>
    <row r="28" spans="1:15" ht="15.75" x14ac:dyDescent="0.25">
      <c r="A28" s="57"/>
      <c r="B28" s="50">
        <v>123</v>
      </c>
      <c r="C28" s="50" t="s">
        <v>46</v>
      </c>
      <c r="D28" s="58"/>
      <c r="E28" s="52">
        <v>5.2</v>
      </c>
      <c r="F28" s="59"/>
      <c r="G28" s="60"/>
      <c r="H28" s="59">
        <v>5.2</v>
      </c>
      <c r="I28" s="80"/>
    </row>
    <row r="29" spans="1:15" ht="13.5" thickBot="1" x14ac:dyDescent="0.25">
      <c r="A29" s="92"/>
      <c r="B29" s="93"/>
      <c r="C29" s="94"/>
      <c r="D29" s="95" t="s">
        <v>47</v>
      </c>
      <c r="E29" s="96">
        <f>SUM(E5:E28)</f>
        <v>232.3</v>
      </c>
      <c r="F29" s="96">
        <f>SUM(F5:F28)</f>
        <v>227.10000000000002</v>
      </c>
      <c r="G29" s="96">
        <f>SUM(G5:G28)</f>
        <v>0</v>
      </c>
      <c r="H29" s="97">
        <f>SUM(H10:H28)</f>
        <v>5.2</v>
      </c>
      <c r="I29" s="98"/>
    </row>
    <row r="30" spans="1:15" ht="13.5" thickBot="1" x14ac:dyDescent="0.25">
      <c r="A30" s="99"/>
      <c r="B30" s="100"/>
      <c r="C30" s="101"/>
      <c r="D30" s="102" t="s">
        <v>48</v>
      </c>
      <c r="E30" s="103">
        <f>E29</f>
        <v>232.3</v>
      </c>
      <c r="F30" s="103">
        <f t="shared" ref="F30:H30" si="4">F29</f>
        <v>227.10000000000002</v>
      </c>
      <c r="G30" s="103">
        <f t="shared" si="4"/>
        <v>0</v>
      </c>
      <c r="H30" s="103">
        <f t="shared" si="4"/>
        <v>5.2</v>
      </c>
      <c r="I30" s="104"/>
    </row>
    <row r="41" spans="1:18" x14ac:dyDescent="0.2">
      <c r="A41" s="107"/>
      <c r="B41" s="107"/>
      <c r="C41" s="28"/>
      <c r="D41" s="108"/>
      <c r="E41" s="107"/>
      <c r="F41" s="107"/>
      <c r="G41" s="107"/>
      <c r="H41" s="107"/>
      <c r="I41" s="28"/>
      <c r="K41" s="28"/>
      <c r="L41" s="28"/>
      <c r="M41" s="28"/>
      <c r="N41" s="28"/>
      <c r="O41" s="28"/>
      <c r="P41" s="28"/>
      <c r="Q41" s="28"/>
      <c r="R41" s="28"/>
    </row>
    <row r="42" spans="1:18" s="28" customFormat="1" x14ac:dyDescent="0.2">
      <c r="A42" s="107"/>
      <c r="B42" s="107"/>
      <c r="D42" s="108"/>
      <c r="E42" s="107"/>
      <c r="F42" s="107"/>
      <c r="G42" s="107"/>
      <c r="H42" s="107"/>
    </row>
    <row r="43" spans="1:18" s="28" customFormat="1" x14ac:dyDescent="0.2">
      <c r="A43" s="107"/>
      <c r="B43" s="107"/>
      <c r="D43" s="108"/>
      <c r="E43" s="107"/>
      <c r="F43" s="107"/>
      <c r="G43" s="107"/>
      <c r="H43" s="107"/>
    </row>
    <row r="44" spans="1:18" s="28" customFormat="1" x14ac:dyDescent="0.2">
      <c r="A44" s="107"/>
      <c r="B44" s="107"/>
      <c r="D44" s="108"/>
      <c r="E44" s="107"/>
      <c r="F44" s="107"/>
      <c r="G44" s="107"/>
      <c r="H44" s="107"/>
    </row>
    <row r="45" spans="1:18" s="28" customFormat="1" x14ac:dyDescent="0.2">
      <c r="A45" s="107"/>
      <c r="B45" s="107"/>
      <c r="D45" s="108"/>
      <c r="E45" s="107"/>
      <c r="F45" s="107"/>
      <c r="G45" s="107"/>
      <c r="H45" s="107"/>
    </row>
    <row r="46" spans="1:18" s="28" customFormat="1" x14ac:dyDescent="0.2">
      <c r="A46" s="107"/>
      <c r="B46" s="107"/>
      <c r="D46" s="108"/>
      <c r="E46" s="107"/>
      <c r="F46" s="107"/>
      <c r="G46" s="107"/>
      <c r="H46" s="107"/>
    </row>
    <row r="47" spans="1:18" s="28" customFormat="1" x14ac:dyDescent="0.2">
      <c r="A47" s="107"/>
      <c r="B47" s="107"/>
      <c r="D47" s="108"/>
      <c r="E47" s="107"/>
      <c r="F47" s="107"/>
      <c r="G47" s="107"/>
      <c r="H47" s="107"/>
    </row>
    <row r="48" spans="1:18" s="28" customFormat="1" x14ac:dyDescent="0.2">
      <c r="A48" s="107"/>
      <c r="B48" s="107"/>
      <c r="D48" s="108"/>
      <c r="E48" s="107"/>
      <c r="F48" s="107"/>
      <c r="G48" s="107"/>
      <c r="H48" s="107"/>
    </row>
    <row r="49" spans="1:8" s="28" customFormat="1" x14ac:dyDescent="0.2">
      <c r="A49" s="107"/>
      <c r="B49" s="107"/>
      <c r="D49" s="108"/>
      <c r="E49" s="107"/>
      <c r="F49" s="107"/>
      <c r="G49" s="107"/>
      <c r="H49" s="107"/>
    </row>
    <row r="50" spans="1:8" s="28" customFormat="1" x14ac:dyDescent="0.2">
      <c r="A50" s="107"/>
      <c r="B50" s="107"/>
      <c r="D50" s="108"/>
      <c r="E50" s="107"/>
      <c r="F50" s="107"/>
      <c r="G50" s="107"/>
      <c r="H50" s="107"/>
    </row>
    <row r="51" spans="1:8" s="28" customFormat="1" x14ac:dyDescent="0.2">
      <c r="A51" s="107"/>
      <c r="B51" s="107"/>
      <c r="D51" s="108"/>
      <c r="E51" s="107"/>
      <c r="F51" s="107"/>
      <c r="G51" s="107"/>
      <c r="H51" s="107"/>
    </row>
    <row r="52" spans="1:8" s="28" customFormat="1" x14ac:dyDescent="0.2">
      <c r="A52" s="107"/>
      <c r="B52" s="107"/>
      <c r="D52" s="108"/>
      <c r="E52" s="107"/>
      <c r="F52" s="107"/>
      <c r="G52" s="107"/>
      <c r="H52" s="107"/>
    </row>
    <row r="53" spans="1:8" s="28" customFormat="1" x14ac:dyDescent="0.2">
      <c r="A53" s="107"/>
      <c r="B53" s="107"/>
      <c r="D53" s="108"/>
      <c r="E53" s="107"/>
      <c r="F53" s="107"/>
      <c r="G53" s="107"/>
      <c r="H53" s="107"/>
    </row>
    <row r="54" spans="1:8" s="28" customFormat="1" x14ac:dyDescent="0.2">
      <c r="A54" s="107"/>
      <c r="B54" s="107"/>
      <c r="D54" s="108"/>
      <c r="E54" s="107"/>
      <c r="F54" s="107"/>
      <c r="G54" s="107"/>
      <c r="H54" s="107"/>
    </row>
    <row r="55" spans="1:8" s="28" customFormat="1" x14ac:dyDescent="0.2">
      <c r="A55" s="107"/>
      <c r="B55" s="107"/>
      <c r="D55" s="108"/>
      <c r="E55" s="107"/>
      <c r="F55" s="107"/>
      <c r="G55" s="107"/>
      <c r="H55" s="107"/>
    </row>
    <row r="56" spans="1:8" s="28" customFormat="1" x14ac:dyDescent="0.2">
      <c r="A56" s="107"/>
      <c r="B56" s="107"/>
      <c r="D56" s="108"/>
      <c r="E56" s="107"/>
      <c r="F56" s="107"/>
      <c r="G56" s="107"/>
      <c r="H56" s="107"/>
    </row>
    <row r="57" spans="1:8" s="28" customFormat="1" x14ac:dyDescent="0.2">
      <c r="A57" s="107"/>
      <c r="B57" s="107"/>
      <c r="D57" s="108"/>
      <c r="E57" s="107"/>
      <c r="F57" s="107"/>
      <c r="G57" s="107"/>
      <c r="H57" s="107"/>
    </row>
    <row r="58" spans="1:8" s="28" customFormat="1" x14ac:dyDescent="0.2">
      <c r="A58" s="107"/>
      <c r="B58" s="107"/>
      <c r="D58" s="108"/>
      <c r="E58" s="107"/>
      <c r="F58" s="107"/>
      <c r="G58" s="107"/>
      <c r="H58" s="107"/>
    </row>
    <row r="59" spans="1:8" s="28" customFormat="1" x14ac:dyDescent="0.2">
      <c r="A59" s="107"/>
      <c r="B59" s="107"/>
      <c r="D59" s="108"/>
      <c r="E59" s="107"/>
      <c r="F59" s="107"/>
      <c r="G59" s="107"/>
      <c r="H59" s="107"/>
    </row>
    <row r="60" spans="1:8" s="28" customFormat="1" x14ac:dyDescent="0.2">
      <c r="A60" s="107"/>
      <c r="B60" s="107"/>
      <c r="D60" s="108"/>
      <c r="E60" s="107"/>
      <c r="F60" s="107"/>
      <c r="G60" s="107"/>
      <c r="H60" s="107"/>
    </row>
    <row r="61" spans="1:8" s="28" customFormat="1" x14ac:dyDescent="0.2">
      <c r="A61" s="107"/>
      <c r="B61" s="107"/>
      <c r="D61" s="108"/>
      <c r="E61" s="107"/>
      <c r="F61" s="107"/>
      <c r="G61" s="107"/>
      <c r="H61" s="107"/>
    </row>
    <row r="62" spans="1:8" s="28" customFormat="1" x14ac:dyDescent="0.2">
      <c r="A62" s="107"/>
      <c r="B62" s="107"/>
      <c r="D62" s="108"/>
      <c r="E62" s="107"/>
      <c r="F62" s="107"/>
      <c r="G62" s="107"/>
      <c r="H62" s="107"/>
    </row>
    <row r="63" spans="1:8" s="28" customFormat="1" x14ac:dyDescent="0.2">
      <c r="A63" s="107"/>
      <c r="B63" s="107"/>
      <c r="D63" s="108"/>
      <c r="E63" s="107"/>
      <c r="F63" s="107"/>
      <c r="G63" s="107"/>
      <c r="H63" s="107"/>
    </row>
    <row r="64" spans="1:8" s="28" customFormat="1" x14ac:dyDescent="0.2">
      <c r="A64" s="107"/>
      <c r="B64" s="107"/>
      <c r="D64" s="108"/>
      <c r="E64" s="107"/>
      <c r="F64" s="107"/>
      <c r="G64" s="107"/>
      <c r="H64" s="107"/>
    </row>
    <row r="65" spans="1:8" s="28" customFormat="1" x14ac:dyDescent="0.2">
      <c r="A65" s="107"/>
      <c r="B65" s="107"/>
      <c r="D65" s="108"/>
      <c r="E65" s="107"/>
      <c r="F65" s="107"/>
      <c r="G65" s="107"/>
      <c r="H65" s="107"/>
    </row>
    <row r="66" spans="1:8" s="28" customFormat="1" x14ac:dyDescent="0.2">
      <c r="A66" s="107"/>
      <c r="B66" s="107"/>
      <c r="D66" s="108"/>
      <c r="E66" s="107"/>
      <c r="F66" s="107"/>
      <c r="G66" s="107"/>
      <c r="H66" s="107"/>
    </row>
    <row r="67" spans="1:8" s="28" customFormat="1" x14ac:dyDescent="0.2">
      <c r="A67" s="107"/>
      <c r="B67" s="107"/>
      <c r="D67" s="108"/>
      <c r="E67" s="107"/>
      <c r="F67" s="107"/>
      <c r="G67" s="107"/>
      <c r="H67" s="107"/>
    </row>
    <row r="68" spans="1:8" s="28" customFormat="1" x14ac:dyDescent="0.2">
      <c r="A68" s="107"/>
      <c r="B68" s="107"/>
      <c r="D68" s="108"/>
      <c r="E68" s="107"/>
      <c r="F68" s="107"/>
      <c r="G68" s="107"/>
      <c r="H68" s="107"/>
    </row>
    <row r="69" spans="1:8" s="28" customFormat="1" x14ac:dyDescent="0.2">
      <c r="A69" s="107"/>
      <c r="B69" s="107"/>
      <c r="D69" s="108"/>
      <c r="E69" s="107"/>
      <c r="F69" s="107"/>
      <c r="G69" s="107"/>
      <c r="H69" s="107"/>
    </row>
    <row r="70" spans="1:8" s="28" customFormat="1" x14ac:dyDescent="0.2">
      <c r="A70" s="107"/>
      <c r="B70" s="107"/>
      <c r="D70" s="108"/>
      <c r="E70" s="107"/>
      <c r="F70" s="107"/>
      <c r="G70" s="107"/>
      <c r="H70" s="107"/>
    </row>
    <row r="71" spans="1:8" s="28" customFormat="1" x14ac:dyDescent="0.2">
      <c r="A71" s="107"/>
      <c r="B71" s="107"/>
      <c r="D71" s="108"/>
      <c r="E71" s="107"/>
      <c r="F71" s="107"/>
      <c r="G71" s="107"/>
      <c r="H71" s="107"/>
    </row>
    <row r="72" spans="1:8" s="28" customFormat="1" x14ac:dyDescent="0.2">
      <c r="A72" s="107"/>
      <c r="B72" s="107"/>
      <c r="D72" s="108"/>
      <c r="E72" s="107"/>
      <c r="F72" s="107"/>
      <c r="G72" s="107"/>
      <c r="H72" s="107"/>
    </row>
    <row r="73" spans="1:8" s="28" customFormat="1" x14ac:dyDescent="0.2">
      <c r="A73" s="107"/>
      <c r="B73" s="107"/>
      <c r="D73" s="108"/>
      <c r="E73" s="107"/>
      <c r="F73" s="107"/>
      <c r="G73" s="107"/>
      <c r="H73" s="107"/>
    </row>
    <row r="74" spans="1:8" s="28" customFormat="1" x14ac:dyDescent="0.2">
      <c r="A74" s="107"/>
      <c r="B74" s="107"/>
      <c r="D74" s="108"/>
      <c r="E74" s="107"/>
      <c r="F74" s="107"/>
      <c r="G74" s="107"/>
      <c r="H74" s="107"/>
    </row>
    <row r="75" spans="1:8" s="28" customFormat="1" x14ac:dyDescent="0.2">
      <c r="A75" s="107"/>
      <c r="B75" s="107"/>
      <c r="D75" s="108"/>
      <c r="E75" s="107"/>
      <c r="F75" s="107"/>
      <c r="G75" s="107"/>
      <c r="H75" s="107"/>
    </row>
    <row r="76" spans="1:8" s="28" customFormat="1" x14ac:dyDescent="0.2">
      <c r="A76" s="107"/>
      <c r="B76" s="107"/>
      <c r="D76" s="108"/>
      <c r="E76" s="107"/>
      <c r="F76" s="107"/>
      <c r="G76" s="107"/>
      <c r="H76" s="107"/>
    </row>
    <row r="77" spans="1:8" s="28" customFormat="1" x14ac:dyDescent="0.2">
      <c r="A77" s="107"/>
      <c r="B77" s="107"/>
      <c r="D77" s="108"/>
      <c r="E77" s="107"/>
      <c r="F77" s="107"/>
      <c r="G77" s="107"/>
      <c r="H77" s="107"/>
    </row>
    <row r="78" spans="1:8" s="28" customFormat="1" x14ac:dyDescent="0.2">
      <c r="A78" s="109"/>
      <c r="B78" s="109"/>
      <c r="C78" s="110"/>
      <c r="D78" s="58"/>
      <c r="E78" s="59"/>
      <c r="F78" s="59"/>
      <c r="G78" s="59"/>
      <c r="H78" s="59"/>
    </row>
    <row r="79" spans="1:8" s="28" customFormat="1" x14ac:dyDescent="0.2">
      <c r="A79" s="109"/>
      <c r="B79" s="109"/>
      <c r="C79" s="110"/>
      <c r="D79" s="58"/>
      <c r="E79" s="59"/>
      <c r="F79" s="59"/>
      <c r="G79" s="59"/>
      <c r="H79" s="59"/>
    </row>
    <row r="80" spans="1:8" s="28" customFormat="1" x14ac:dyDescent="0.2">
      <c r="A80" s="109"/>
      <c r="B80" s="109"/>
      <c r="C80" s="110"/>
      <c r="D80" s="58"/>
      <c r="E80" s="59"/>
      <c r="F80" s="59"/>
      <c r="G80" s="59"/>
      <c r="H80" s="59"/>
    </row>
    <row r="81" spans="1:8" s="28" customFormat="1" x14ac:dyDescent="0.2">
      <c r="A81" s="107"/>
      <c r="B81" s="107"/>
      <c r="D81" s="108"/>
      <c r="E81" s="107"/>
      <c r="F81" s="107"/>
      <c r="G81" s="107"/>
      <c r="H81" s="107"/>
    </row>
    <row r="82" spans="1:8" s="28" customFormat="1" x14ac:dyDescent="0.2">
      <c r="A82" s="107"/>
      <c r="B82" s="107"/>
      <c r="D82" s="108"/>
      <c r="E82" s="107"/>
      <c r="F82" s="107"/>
      <c r="G82" s="107"/>
      <c r="H82" s="107"/>
    </row>
    <row r="83" spans="1:8" s="28" customFormat="1" x14ac:dyDescent="0.2">
      <c r="A83" s="107"/>
      <c r="B83" s="107"/>
      <c r="D83" s="108"/>
      <c r="E83" s="107"/>
      <c r="F83" s="107"/>
      <c r="G83" s="107"/>
      <c r="H83" s="107"/>
    </row>
    <row r="84" spans="1:8" s="28" customFormat="1" x14ac:dyDescent="0.2">
      <c r="A84" s="107"/>
      <c r="B84" s="107"/>
      <c r="D84" s="108"/>
      <c r="E84" s="107"/>
      <c r="F84" s="107"/>
      <c r="G84" s="107"/>
      <c r="H84" s="107"/>
    </row>
    <row r="85" spans="1:8" s="28" customFormat="1" x14ac:dyDescent="0.2">
      <c r="A85" s="107"/>
      <c r="B85" s="107"/>
      <c r="D85" s="108"/>
      <c r="E85" s="107"/>
      <c r="F85" s="107"/>
      <c r="G85" s="107"/>
      <c r="H85" s="107"/>
    </row>
    <row r="86" spans="1:8" s="28" customFormat="1" x14ac:dyDescent="0.2">
      <c r="A86" s="107"/>
      <c r="B86" s="107"/>
      <c r="D86" s="108"/>
      <c r="E86" s="107"/>
      <c r="F86" s="107"/>
      <c r="G86" s="107"/>
      <c r="H86" s="107"/>
    </row>
    <row r="87" spans="1:8" s="28" customFormat="1" x14ac:dyDescent="0.2">
      <c r="A87" s="107"/>
      <c r="B87" s="107"/>
      <c r="D87" s="108"/>
      <c r="E87" s="107"/>
      <c r="F87" s="107"/>
      <c r="G87" s="107"/>
      <c r="H87" s="107"/>
    </row>
    <row r="88" spans="1:8" s="28" customFormat="1" x14ac:dyDescent="0.2">
      <c r="A88" s="107"/>
      <c r="B88" s="107"/>
      <c r="D88" s="108"/>
      <c r="E88" s="107"/>
      <c r="F88" s="107"/>
      <c r="G88" s="107"/>
      <c r="H88" s="107"/>
    </row>
    <row r="89" spans="1:8" s="28" customFormat="1" x14ac:dyDescent="0.2">
      <c r="A89" s="107"/>
      <c r="B89" s="107"/>
      <c r="D89" s="108"/>
      <c r="E89" s="107"/>
      <c r="F89" s="107"/>
      <c r="G89" s="107"/>
      <c r="H89" s="107"/>
    </row>
    <row r="90" spans="1:8" s="28" customFormat="1" x14ac:dyDescent="0.2">
      <c r="A90" s="107"/>
      <c r="B90" s="107"/>
      <c r="D90" s="108"/>
      <c r="E90" s="107"/>
      <c r="F90" s="107"/>
      <c r="G90" s="107"/>
      <c r="H90" s="107"/>
    </row>
    <row r="91" spans="1:8" s="28" customFormat="1" x14ac:dyDescent="0.2">
      <c r="A91" s="107"/>
      <c r="B91" s="107"/>
      <c r="D91" s="108"/>
      <c r="E91" s="107"/>
      <c r="F91" s="107"/>
      <c r="G91" s="107"/>
      <c r="H91" s="107"/>
    </row>
    <row r="92" spans="1:8" s="28" customFormat="1" x14ac:dyDescent="0.2">
      <c r="A92" s="107"/>
      <c r="B92" s="107"/>
      <c r="D92" s="108"/>
      <c r="E92" s="107"/>
      <c r="F92" s="107"/>
      <c r="G92" s="107"/>
      <c r="H92" s="107"/>
    </row>
    <row r="93" spans="1:8" s="28" customFormat="1" x14ac:dyDescent="0.2">
      <c r="A93" s="107"/>
      <c r="B93" s="107"/>
      <c r="D93" s="108"/>
      <c r="E93" s="107"/>
      <c r="F93" s="107"/>
      <c r="G93" s="107"/>
      <c r="H93" s="107"/>
    </row>
    <row r="94" spans="1:8" s="28" customFormat="1" x14ac:dyDescent="0.2">
      <c r="A94" s="107"/>
      <c r="B94" s="107"/>
      <c r="D94" s="108"/>
      <c r="E94" s="107"/>
      <c r="F94" s="107"/>
      <c r="G94" s="107"/>
      <c r="H94" s="107"/>
    </row>
    <row r="95" spans="1:8" s="28" customFormat="1" x14ac:dyDescent="0.2">
      <c r="A95" s="107"/>
      <c r="B95" s="107"/>
      <c r="D95" s="108"/>
      <c r="E95" s="107"/>
      <c r="F95" s="107"/>
      <c r="G95" s="107"/>
      <c r="H95" s="107"/>
    </row>
    <row r="96" spans="1:8" s="28" customFormat="1" x14ac:dyDescent="0.2">
      <c r="A96" s="107"/>
      <c r="B96" s="107"/>
      <c r="D96" s="108"/>
      <c r="E96" s="107"/>
      <c r="F96" s="107"/>
      <c r="G96" s="107"/>
      <c r="H96" s="107"/>
    </row>
    <row r="97" spans="1:8" s="28" customFormat="1" x14ac:dyDescent="0.2">
      <c r="A97" s="107"/>
      <c r="B97" s="107"/>
      <c r="D97" s="108"/>
      <c r="E97" s="107"/>
      <c r="F97" s="107"/>
      <c r="G97" s="107"/>
      <c r="H97" s="107"/>
    </row>
    <row r="98" spans="1:8" s="28" customFormat="1" x14ac:dyDescent="0.2">
      <c r="A98" s="107"/>
      <c r="B98" s="107"/>
      <c r="D98" s="108"/>
      <c r="E98" s="107"/>
      <c r="F98" s="107"/>
      <c r="G98" s="107"/>
      <c r="H98" s="107"/>
    </row>
    <row r="99" spans="1:8" s="28" customFormat="1" x14ac:dyDescent="0.2">
      <c r="A99" s="107"/>
      <c r="B99" s="107"/>
      <c r="D99" s="108"/>
      <c r="E99" s="107"/>
      <c r="F99" s="107"/>
      <c r="G99" s="107"/>
      <c r="H99" s="107"/>
    </row>
    <row r="100" spans="1:8" s="28" customFormat="1" x14ac:dyDescent="0.2">
      <c r="A100" s="107"/>
      <c r="B100" s="107"/>
      <c r="D100" s="108"/>
      <c r="E100" s="107"/>
      <c r="F100" s="107"/>
      <c r="G100" s="107"/>
      <c r="H100" s="107"/>
    </row>
    <row r="101" spans="1:8" s="28" customFormat="1" x14ac:dyDescent="0.2">
      <c r="A101" s="107"/>
      <c r="B101" s="107"/>
      <c r="D101" s="108"/>
      <c r="E101" s="107"/>
      <c r="F101" s="107"/>
      <c r="G101" s="107"/>
      <c r="H101" s="107"/>
    </row>
    <row r="102" spans="1:8" s="28" customFormat="1" x14ac:dyDescent="0.2">
      <c r="A102" s="107"/>
      <c r="B102" s="107"/>
      <c r="D102" s="108"/>
      <c r="E102" s="107"/>
      <c r="F102" s="107"/>
      <c r="G102" s="107"/>
      <c r="H102" s="107"/>
    </row>
    <row r="103" spans="1:8" s="28" customFormat="1" x14ac:dyDescent="0.2">
      <c r="A103" s="107"/>
      <c r="B103" s="107"/>
      <c r="D103" s="108"/>
      <c r="E103" s="107"/>
      <c r="F103" s="107"/>
      <c r="G103" s="107"/>
      <c r="H103" s="107"/>
    </row>
    <row r="104" spans="1:8" s="28" customFormat="1" x14ac:dyDescent="0.2">
      <c r="A104" s="107"/>
      <c r="B104" s="107"/>
      <c r="D104" s="108"/>
      <c r="E104" s="107"/>
      <c r="F104" s="107"/>
      <c r="G104" s="107"/>
      <c r="H104" s="107"/>
    </row>
    <row r="105" spans="1:8" s="28" customFormat="1" x14ac:dyDescent="0.2">
      <c r="A105" s="107"/>
      <c r="B105" s="107"/>
      <c r="D105" s="108"/>
      <c r="E105" s="107"/>
      <c r="F105" s="107"/>
      <c r="G105" s="107"/>
      <c r="H105" s="107"/>
    </row>
    <row r="106" spans="1:8" s="28" customFormat="1" x14ac:dyDescent="0.2">
      <c r="A106" s="107"/>
      <c r="B106" s="107"/>
      <c r="D106" s="108"/>
      <c r="E106" s="107"/>
      <c r="F106" s="107"/>
      <c r="G106" s="107"/>
      <c r="H106" s="107"/>
    </row>
    <row r="107" spans="1:8" s="28" customFormat="1" x14ac:dyDescent="0.2">
      <c r="A107" s="107"/>
      <c r="B107" s="107"/>
      <c r="D107" s="108"/>
      <c r="E107" s="107"/>
      <c r="F107" s="107"/>
      <c r="G107" s="107"/>
      <c r="H107" s="107"/>
    </row>
    <row r="108" spans="1:8" s="28" customFormat="1" x14ac:dyDescent="0.2">
      <c r="A108" s="107"/>
      <c r="B108" s="107"/>
      <c r="D108" s="108"/>
      <c r="E108" s="107"/>
      <c r="F108" s="107"/>
      <c r="G108" s="107"/>
      <c r="H108" s="107"/>
    </row>
    <row r="109" spans="1:8" s="28" customFormat="1" x14ac:dyDescent="0.2">
      <c r="A109" s="107"/>
      <c r="B109" s="107"/>
      <c r="D109" s="108"/>
      <c r="E109" s="107"/>
      <c r="F109" s="107"/>
      <c r="G109" s="107"/>
      <c r="H109" s="107"/>
    </row>
    <row r="110" spans="1:8" s="28" customFormat="1" x14ac:dyDescent="0.2">
      <c r="A110" s="107"/>
      <c r="B110" s="107"/>
      <c r="D110" s="108"/>
      <c r="E110" s="107"/>
      <c r="F110" s="107"/>
      <c r="G110" s="107"/>
      <c r="H110" s="107"/>
    </row>
    <row r="111" spans="1:8" s="28" customFormat="1" x14ac:dyDescent="0.2">
      <c r="A111" s="107"/>
      <c r="B111" s="107"/>
      <c r="D111" s="108"/>
      <c r="E111" s="107"/>
      <c r="F111" s="107"/>
      <c r="G111" s="107"/>
      <c r="H111" s="107"/>
    </row>
    <row r="112" spans="1:8" s="28" customFormat="1" x14ac:dyDescent="0.2">
      <c r="A112" s="107"/>
      <c r="B112" s="107"/>
      <c r="D112" s="108"/>
      <c r="E112" s="107"/>
      <c r="F112" s="107"/>
      <c r="G112" s="107"/>
      <c r="H112" s="107"/>
    </row>
    <row r="113" spans="1:8" s="28" customFormat="1" x14ac:dyDescent="0.2">
      <c r="A113" s="107"/>
      <c r="B113" s="107"/>
      <c r="D113" s="108"/>
      <c r="E113" s="107"/>
      <c r="F113" s="107"/>
      <c r="G113" s="107"/>
      <c r="H113" s="107"/>
    </row>
    <row r="114" spans="1:8" s="28" customFormat="1" x14ac:dyDescent="0.2">
      <c r="A114" s="107"/>
      <c r="B114" s="107"/>
      <c r="D114" s="108"/>
      <c r="E114" s="111"/>
      <c r="F114" s="107"/>
      <c r="G114" s="107"/>
      <c r="H114" s="107"/>
    </row>
    <row r="115" spans="1:8" s="28" customFormat="1" x14ac:dyDescent="0.2">
      <c r="A115" s="107"/>
      <c r="B115" s="107"/>
      <c r="D115" s="108"/>
      <c r="E115" s="107"/>
      <c r="F115" s="107"/>
      <c r="G115" s="107"/>
      <c r="H115" s="107"/>
    </row>
    <row r="116" spans="1:8" s="28" customFormat="1" x14ac:dyDescent="0.2">
      <c r="A116" s="107"/>
      <c r="B116" s="107"/>
      <c r="D116" s="108"/>
      <c r="E116" s="107"/>
      <c r="F116" s="107"/>
      <c r="G116" s="107"/>
      <c r="H116" s="107"/>
    </row>
    <row r="117" spans="1:8" s="28" customFormat="1" x14ac:dyDescent="0.2">
      <c r="A117" s="107"/>
      <c r="B117" s="107"/>
      <c r="D117" s="108"/>
      <c r="E117" s="107"/>
      <c r="F117" s="107"/>
      <c r="G117" s="107"/>
      <c r="H117" s="107"/>
    </row>
    <row r="118" spans="1:8" s="28" customFormat="1" x14ac:dyDescent="0.2">
      <c r="A118" s="107"/>
      <c r="B118" s="107"/>
      <c r="D118" s="108"/>
      <c r="E118" s="107"/>
      <c r="F118" s="107"/>
      <c r="G118" s="107"/>
      <c r="H118" s="107"/>
    </row>
    <row r="119" spans="1:8" s="28" customFormat="1" x14ac:dyDescent="0.2">
      <c r="A119" s="107"/>
      <c r="B119" s="107"/>
      <c r="D119" s="108"/>
      <c r="E119" s="107"/>
      <c r="F119" s="107"/>
      <c r="G119" s="107"/>
      <c r="H119" s="107"/>
    </row>
    <row r="120" spans="1:8" s="28" customFormat="1" x14ac:dyDescent="0.2">
      <c r="A120" s="107"/>
      <c r="B120" s="107"/>
      <c r="D120" s="108"/>
      <c r="E120" s="107"/>
      <c r="F120" s="107"/>
      <c r="G120" s="107"/>
      <c r="H120" s="107"/>
    </row>
    <row r="121" spans="1:8" s="28" customFormat="1" x14ac:dyDescent="0.2">
      <c r="A121" s="107"/>
      <c r="B121" s="107"/>
      <c r="D121" s="108"/>
      <c r="E121" s="107"/>
      <c r="F121" s="107"/>
      <c r="G121" s="107"/>
      <c r="H121" s="107"/>
    </row>
    <row r="122" spans="1:8" s="28" customFormat="1" x14ac:dyDescent="0.2">
      <c r="A122" s="107"/>
      <c r="B122" s="107"/>
      <c r="D122" s="108"/>
      <c r="E122" s="107"/>
      <c r="F122" s="107"/>
      <c r="G122" s="107"/>
      <c r="H122" s="107"/>
    </row>
    <row r="123" spans="1:8" s="28" customFormat="1" x14ac:dyDescent="0.2">
      <c r="A123" s="107"/>
      <c r="B123" s="107"/>
      <c r="D123" s="108"/>
      <c r="E123" s="107"/>
      <c r="F123" s="107"/>
      <c r="G123" s="107"/>
      <c r="H123" s="107"/>
    </row>
    <row r="124" spans="1:8" s="28" customFormat="1" x14ac:dyDescent="0.2">
      <c r="A124" s="107"/>
      <c r="B124" s="107"/>
      <c r="D124" s="108"/>
      <c r="E124" s="107"/>
      <c r="F124" s="107"/>
      <c r="G124" s="107"/>
      <c r="H124" s="107"/>
    </row>
    <row r="125" spans="1:8" s="28" customFormat="1" x14ac:dyDescent="0.2">
      <c r="A125" s="107"/>
      <c r="B125" s="107"/>
      <c r="D125" s="108"/>
      <c r="E125" s="107"/>
      <c r="F125" s="107"/>
      <c r="G125" s="107"/>
      <c r="H125" s="107"/>
    </row>
    <row r="126" spans="1:8" s="28" customFormat="1" x14ac:dyDescent="0.2">
      <c r="A126" s="107"/>
      <c r="B126" s="107"/>
      <c r="D126" s="108"/>
      <c r="E126" s="107"/>
      <c r="F126" s="107"/>
      <c r="G126" s="107"/>
      <c r="H126" s="107"/>
    </row>
    <row r="127" spans="1:8" s="28" customFormat="1" x14ac:dyDescent="0.2">
      <c r="A127" s="107"/>
      <c r="B127" s="107"/>
      <c r="D127" s="108"/>
      <c r="E127" s="107"/>
      <c r="F127" s="107"/>
      <c r="G127" s="107"/>
      <c r="H127" s="107"/>
    </row>
    <row r="128" spans="1:8" s="28" customFormat="1" x14ac:dyDescent="0.2">
      <c r="A128" s="107"/>
      <c r="B128" s="107"/>
      <c r="D128" s="108"/>
      <c r="E128" s="107"/>
      <c r="F128" s="107"/>
      <c r="G128" s="107"/>
      <c r="H128" s="107"/>
    </row>
    <row r="129" spans="1:8" s="28" customFormat="1" x14ac:dyDescent="0.2">
      <c r="A129" s="107"/>
      <c r="B129" s="107"/>
      <c r="D129" s="108"/>
      <c r="E129" s="107"/>
      <c r="F129" s="107"/>
      <c r="G129" s="107"/>
      <c r="H129" s="107"/>
    </row>
    <row r="130" spans="1:8" s="28" customFormat="1" x14ac:dyDescent="0.2">
      <c r="A130" s="107"/>
      <c r="B130" s="107"/>
      <c r="D130" s="108"/>
      <c r="E130" s="107"/>
      <c r="F130" s="107"/>
      <c r="G130" s="107"/>
      <c r="H130" s="107"/>
    </row>
    <row r="131" spans="1:8" s="28" customFormat="1" x14ac:dyDescent="0.2">
      <c r="A131" s="107"/>
      <c r="B131" s="107"/>
      <c r="D131" s="108"/>
      <c r="E131" s="107"/>
      <c r="F131" s="107"/>
      <c r="G131" s="107"/>
      <c r="H131" s="107"/>
    </row>
    <row r="132" spans="1:8" s="28" customFormat="1" x14ac:dyDescent="0.2">
      <c r="A132" s="107"/>
      <c r="B132" s="107"/>
      <c r="D132" s="108"/>
      <c r="E132" s="107"/>
      <c r="F132" s="107"/>
      <c r="G132" s="107"/>
      <c r="H132" s="107"/>
    </row>
    <row r="133" spans="1:8" s="28" customFormat="1" x14ac:dyDescent="0.2">
      <c r="A133" s="107"/>
      <c r="B133" s="107"/>
      <c r="D133" s="108"/>
      <c r="E133" s="107"/>
      <c r="F133" s="107"/>
      <c r="G133" s="107"/>
      <c r="H133" s="107"/>
    </row>
    <row r="134" spans="1:8" s="28" customFormat="1" x14ac:dyDescent="0.2">
      <c r="A134" s="107"/>
      <c r="B134" s="107"/>
      <c r="D134" s="108"/>
      <c r="E134" s="107"/>
      <c r="F134" s="107"/>
      <c r="G134" s="107"/>
      <c r="H134" s="107"/>
    </row>
    <row r="135" spans="1:8" s="28" customFormat="1" x14ac:dyDescent="0.2">
      <c r="A135" s="109"/>
      <c r="B135" s="109"/>
      <c r="C135" s="110"/>
      <c r="D135" s="58"/>
      <c r="E135" s="59"/>
      <c r="F135" s="59"/>
      <c r="G135" s="59"/>
      <c r="H135" s="59"/>
    </row>
    <row r="136" spans="1:8" s="28" customFormat="1" x14ac:dyDescent="0.2">
      <c r="A136" s="109"/>
      <c r="B136" s="109"/>
      <c r="C136" s="110"/>
      <c r="D136" s="58"/>
      <c r="E136" s="59"/>
      <c r="F136" s="59"/>
      <c r="G136" s="59"/>
      <c r="H136" s="59"/>
    </row>
    <row r="137" spans="1:8" s="28" customFormat="1" x14ac:dyDescent="0.2">
      <c r="A137" s="109"/>
      <c r="B137" s="109"/>
      <c r="C137" s="110"/>
      <c r="D137" s="58"/>
      <c r="E137" s="59"/>
      <c r="F137" s="59"/>
      <c r="G137" s="59"/>
      <c r="H137" s="59"/>
    </row>
    <row r="138" spans="1:8" s="28" customFormat="1" x14ac:dyDescent="0.2">
      <c r="A138" s="107"/>
      <c r="B138" s="107"/>
      <c r="D138" s="108"/>
      <c r="E138" s="107"/>
      <c r="F138" s="107"/>
      <c r="G138" s="107"/>
      <c r="H138" s="107"/>
    </row>
    <row r="139" spans="1:8" s="28" customFormat="1" x14ac:dyDescent="0.2">
      <c r="A139" s="107"/>
      <c r="B139" s="107"/>
      <c r="D139" s="108"/>
      <c r="E139" s="107"/>
      <c r="F139" s="107"/>
      <c r="G139" s="107"/>
      <c r="H139" s="107"/>
    </row>
    <row r="140" spans="1:8" s="28" customFormat="1" x14ac:dyDescent="0.2">
      <c r="A140" s="107"/>
      <c r="B140" s="107"/>
      <c r="D140" s="108"/>
      <c r="E140" s="107"/>
      <c r="F140" s="107"/>
      <c r="G140" s="107"/>
      <c r="H140" s="107"/>
    </row>
    <row r="141" spans="1:8" s="28" customFormat="1" x14ac:dyDescent="0.2">
      <c r="A141" s="107"/>
      <c r="B141" s="107"/>
      <c r="D141" s="108"/>
      <c r="E141" s="107"/>
      <c r="F141" s="107"/>
      <c r="G141" s="107"/>
      <c r="H141" s="107"/>
    </row>
    <row r="142" spans="1:8" s="28" customFormat="1" x14ac:dyDescent="0.2">
      <c r="A142" s="107"/>
      <c r="B142" s="107"/>
      <c r="D142" s="108"/>
      <c r="E142" s="107"/>
      <c r="F142" s="107"/>
      <c r="G142" s="107"/>
      <c r="H142" s="107"/>
    </row>
    <row r="143" spans="1:8" s="28" customFormat="1" x14ac:dyDescent="0.2">
      <c r="A143" s="107"/>
      <c r="B143" s="107"/>
      <c r="D143" s="108"/>
      <c r="E143" s="107"/>
      <c r="F143" s="107"/>
      <c r="G143" s="107"/>
      <c r="H143" s="107"/>
    </row>
    <row r="144" spans="1:8" s="28" customFormat="1" x14ac:dyDescent="0.2">
      <c r="A144" s="107"/>
      <c r="B144" s="107"/>
      <c r="D144" s="108"/>
      <c r="E144" s="107"/>
      <c r="F144" s="107"/>
      <c r="G144" s="107"/>
      <c r="H144" s="107"/>
    </row>
    <row r="145" spans="1:8" s="28" customFormat="1" x14ac:dyDescent="0.2">
      <c r="A145" s="107"/>
      <c r="B145" s="107"/>
      <c r="D145" s="108"/>
      <c r="E145" s="107"/>
      <c r="F145" s="107"/>
      <c r="G145" s="107"/>
      <c r="H145" s="107"/>
    </row>
    <row r="146" spans="1:8" s="28" customFormat="1" x14ac:dyDescent="0.2">
      <c r="A146" s="107"/>
      <c r="B146" s="107"/>
      <c r="D146" s="108"/>
      <c r="E146" s="107"/>
      <c r="F146" s="107"/>
      <c r="G146" s="107"/>
      <c r="H146" s="107"/>
    </row>
    <row r="147" spans="1:8" s="28" customFormat="1" x14ac:dyDescent="0.2">
      <c r="A147" s="107"/>
      <c r="B147" s="107"/>
      <c r="D147" s="108"/>
      <c r="E147" s="107"/>
      <c r="F147" s="107"/>
      <c r="G147" s="107"/>
      <c r="H147" s="107"/>
    </row>
    <row r="148" spans="1:8" s="28" customFormat="1" x14ac:dyDescent="0.2">
      <c r="A148" s="107"/>
      <c r="B148" s="107"/>
      <c r="D148" s="108"/>
      <c r="E148" s="107"/>
      <c r="F148" s="107"/>
      <c r="G148" s="107"/>
      <c r="H148" s="107"/>
    </row>
    <row r="149" spans="1:8" s="28" customFormat="1" x14ac:dyDescent="0.2">
      <c r="A149" s="107"/>
      <c r="B149" s="107"/>
      <c r="D149" s="108"/>
      <c r="E149" s="107"/>
      <c r="F149" s="107"/>
      <c r="G149" s="107"/>
      <c r="H149" s="107"/>
    </row>
    <row r="150" spans="1:8" s="28" customFormat="1" x14ac:dyDescent="0.2">
      <c r="A150" s="107"/>
      <c r="B150" s="107"/>
      <c r="D150" s="108"/>
      <c r="E150" s="107"/>
      <c r="F150" s="107"/>
      <c r="G150" s="107"/>
      <c r="H150" s="107"/>
    </row>
    <row r="151" spans="1:8" s="28" customFormat="1" x14ac:dyDescent="0.2">
      <c r="A151" s="107"/>
      <c r="B151" s="107"/>
      <c r="D151" s="108"/>
      <c r="E151" s="107"/>
      <c r="F151" s="107"/>
      <c r="G151" s="107"/>
      <c r="H151" s="107"/>
    </row>
    <row r="152" spans="1:8" s="28" customFormat="1" x14ac:dyDescent="0.2">
      <c r="A152" s="107"/>
      <c r="B152" s="107"/>
      <c r="D152" s="108"/>
      <c r="E152" s="107"/>
      <c r="F152" s="107"/>
      <c r="G152" s="107"/>
      <c r="H152" s="107"/>
    </row>
    <row r="153" spans="1:8" s="28" customFormat="1" x14ac:dyDescent="0.2">
      <c r="A153" s="107"/>
      <c r="B153" s="107"/>
      <c r="D153" s="108"/>
      <c r="E153" s="107"/>
      <c r="F153" s="107"/>
      <c r="G153" s="107"/>
      <c r="H153" s="107"/>
    </row>
    <row r="154" spans="1:8" s="28" customFormat="1" x14ac:dyDescent="0.2">
      <c r="A154" s="107"/>
      <c r="B154" s="107"/>
      <c r="D154" s="108"/>
      <c r="E154" s="107"/>
      <c r="F154" s="107"/>
      <c r="G154" s="107"/>
      <c r="H154" s="107"/>
    </row>
    <row r="155" spans="1:8" s="28" customFormat="1" x14ac:dyDescent="0.2">
      <c r="A155" s="107"/>
      <c r="B155" s="107"/>
      <c r="D155" s="108"/>
      <c r="E155" s="107"/>
      <c r="F155" s="107"/>
      <c r="G155" s="107"/>
      <c r="H155" s="107"/>
    </row>
    <row r="156" spans="1:8" s="28" customFormat="1" x14ac:dyDescent="0.2">
      <c r="A156" s="107"/>
      <c r="B156" s="107"/>
      <c r="D156" s="108"/>
      <c r="E156" s="107"/>
      <c r="F156" s="107"/>
      <c r="G156" s="107"/>
      <c r="H156" s="107"/>
    </row>
    <row r="157" spans="1:8" s="28" customFormat="1" x14ac:dyDescent="0.2">
      <c r="A157" s="107"/>
      <c r="B157" s="107"/>
      <c r="D157" s="108"/>
      <c r="E157" s="107"/>
      <c r="F157" s="107"/>
      <c r="G157" s="107"/>
      <c r="H157" s="107"/>
    </row>
    <row r="158" spans="1:8" s="28" customFormat="1" x14ac:dyDescent="0.2">
      <c r="A158" s="107"/>
      <c r="B158" s="107"/>
      <c r="D158" s="108"/>
      <c r="E158" s="107"/>
      <c r="F158" s="107"/>
      <c r="G158" s="107"/>
      <c r="H158" s="107"/>
    </row>
    <row r="159" spans="1:8" s="28" customFormat="1" x14ac:dyDescent="0.2">
      <c r="A159" s="107"/>
      <c r="B159" s="107"/>
      <c r="D159" s="108"/>
      <c r="E159" s="107"/>
      <c r="F159" s="107"/>
      <c r="G159" s="107"/>
      <c r="H159" s="107"/>
    </row>
    <row r="160" spans="1:8" s="28" customFormat="1" x14ac:dyDescent="0.2">
      <c r="A160" s="107"/>
      <c r="B160" s="107"/>
      <c r="D160" s="108"/>
      <c r="E160" s="107"/>
      <c r="F160" s="107"/>
      <c r="G160" s="107"/>
      <c r="H160" s="107"/>
    </row>
    <row r="161" spans="1:8" s="28" customFormat="1" x14ac:dyDescent="0.2">
      <c r="A161" s="107"/>
      <c r="B161" s="107"/>
      <c r="D161" s="108"/>
      <c r="E161" s="107"/>
      <c r="F161" s="107"/>
      <c r="G161" s="107"/>
      <c r="H161" s="107"/>
    </row>
    <row r="162" spans="1:8" s="28" customFormat="1" x14ac:dyDescent="0.2">
      <c r="A162" s="107"/>
      <c r="B162" s="107"/>
      <c r="D162" s="108"/>
      <c r="E162" s="107"/>
      <c r="F162" s="107"/>
      <c r="G162" s="107"/>
      <c r="H162" s="107"/>
    </row>
    <row r="163" spans="1:8" s="28" customFormat="1" x14ac:dyDescent="0.2">
      <c r="A163" s="107"/>
      <c r="B163" s="107"/>
      <c r="D163" s="108"/>
      <c r="E163" s="107"/>
      <c r="F163" s="107"/>
      <c r="G163" s="107"/>
      <c r="H163" s="107"/>
    </row>
    <row r="164" spans="1:8" s="28" customFormat="1" x14ac:dyDescent="0.2">
      <c r="A164" s="107"/>
      <c r="B164" s="107"/>
      <c r="D164" s="108"/>
      <c r="E164" s="107"/>
      <c r="F164" s="107"/>
      <c r="G164" s="107"/>
      <c r="H164" s="107"/>
    </row>
    <row r="165" spans="1:8" s="28" customFormat="1" x14ac:dyDescent="0.2">
      <c r="A165" s="107"/>
      <c r="B165" s="107"/>
      <c r="D165" s="108"/>
      <c r="E165" s="107"/>
      <c r="F165" s="107"/>
      <c r="G165" s="107"/>
      <c r="H165" s="107"/>
    </row>
    <row r="166" spans="1:8" s="28" customFormat="1" x14ac:dyDescent="0.2">
      <c r="A166" s="107"/>
      <c r="B166" s="107"/>
      <c r="D166" s="108"/>
      <c r="E166" s="107"/>
      <c r="F166" s="107"/>
      <c r="G166" s="107"/>
      <c r="H166" s="107"/>
    </row>
    <row r="167" spans="1:8" s="28" customFormat="1" x14ac:dyDescent="0.2">
      <c r="A167" s="107"/>
      <c r="B167" s="107"/>
      <c r="D167" s="108"/>
      <c r="E167" s="107"/>
      <c r="F167" s="107"/>
      <c r="G167" s="107"/>
      <c r="H167" s="107"/>
    </row>
    <row r="168" spans="1:8" s="28" customFormat="1" x14ac:dyDescent="0.2">
      <c r="A168" s="107"/>
      <c r="B168" s="107"/>
      <c r="D168" s="108"/>
      <c r="E168" s="107"/>
      <c r="F168" s="107"/>
      <c r="G168" s="107"/>
      <c r="H168" s="107"/>
    </row>
    <row r="169" spans="1:8" s="28" customFormat="1" x14ac:dyDescent="0.2">
      <c r="A169" s="107"/>
      <c r="B169" s="107"/>
      <c r="D169" s="108"/>
      <c r="E169" s="107"/>
      <c r="F169" s="107"/>
      <c r="G169" s="107"/>
      <c r="H169" s="107"/>
    </row>
    <row r="170" spans="1:8" s="28" customFormat="1" x14ac:dyDescent="0.2">
      <c r="A170" s="107"/>
      <c r="B170" s="107"/>
      <c r="D170" s="108"/>
      <c r="E170" s="107"/>
      <c r="F170" s="107"/>
      <c r="G170" s="107"/>
      <c r="H170" s="107"/>
    </row>
    <row r="171" spans="1:8" s="28" customFormat="1" x14ac:dyDescent="0.2">
      <c r="A171" s="107"/>
      <c r="B171" s="107"/>
      <c r="D171" s="108"/>
      <c r="E171" s="107"/>
      <c r="F171" s="107"/>
      <c r="G171" s="107"/>
      <c r="H171" s="107"/>
    </row>
    <row r="172" spans="1:8" s="28" customFormat="1" x14ac:dyDescent="0.2">
      <c r="A172" s="107"/>
      <c r="B172" s="107"/>
      <c r="D172" s="108"/>
      <c r="E172" s="107"/>
      <c r="F172" s="107"/>
      <c r="G172" s="107"/>
      <c r="H172" s="107"/>
    </row>
    <row r="173" spans="1:8" s="28" customFormat="1" x14ac:dyDescent="0.2">
      <c r="A173" s="107"/>
      <c r="B173" s="107"/>
      <c r="D173" s="108"/>
      <c r="E173" s="107"/>
      <c r="F173" s="107"/>
      <c r="G173" s="107"/>
      <c r="H173" s="107"/>
    </row>
    <row r="174" spans="1:8" s="28" customFormat="1" x14ac:dyDescent="0.2">
      <c r="A174" s="107"/>
      <c r="B174" s="107"/>
      <c r="D174" s="108"/>
      <c r="E174" s="107"/>
      <c r="F174" s="107"/>
      <c r="G174" s="107"/>
      <c r="H174" s="107"/>
    </row>
    <row r="175" spans="1:8" s="28" customFormat="1" x14ac:dyDescent="0.2">
      <c r="A175" s="107"/>
      <c r="B175" s="107"/>
      <c r="D175" s="108"/>
      <c r="E175" s="107"/>
      <c r="F175" s="107"/>
      <c r="G175" s="107"/>
      <c r="H175" s="107"/>
    </row>
    <row r="176" spans="1:8" s="28" customFormat="1" x14ac:dyDescent="0.2">
      <c r="A176" s="107"/>
      <c r="B176" s="107"/>
      <c r="D176" s="108"/>
      <c r="E176" s="107"/>
      <c r="F176" s="107"/>
      <c r="G176" s="107"/>
      <c r="H176" s="107"/>
    </row>
    <row r="177" spans="1:8" s="28" customFormat="1" x14ac:dyDescent="0.2">
      <c r="A177" s="107"/>
      <c r="B177" s="107"/>
      <c r="D177" s="108"/>
      <c r="E177" s="107"/>
      <c r="F177" s="107"/>
      <c r="G177" s="107"/>
      <c r="H177" s="107"/>
    </row>
    <row r="178" spans="1:8" s="28" customFormat="1" x14ac:dyDescent="0.2">
      <c r="A178" s="107"/>
      <c r="B178" s="107"/>
      <c r="D178" s="108"/>
      <c r="E178" s="107"/>
      <c r="F178" s="107"/>
      <c r="G178" s="107"/>
      <c r="H178" s="107"/>
    </row>
    <row r="179" spans="1:8" s="28" customFormat="1" x14ac:dyDescent="0.2">
      <c r="A179" s="107"/>
      <c r="B179" s="107"/>
      <c r="D179" s="108"/>
      <c r="E179" s="107"/>
      <c r="F179" s="107"/>
      <c r="G179" s="107"/>
      <c r="H179" s="107"/>
    </row>
    <row r="180" spans="1:8" s="28" customFormat="1" x14ac:dyDescent="0.2">
      <c r="A180" s="107"/>
      <c r="B180" s="107"/>
      <c r="D180" s="108"/>
      <c r="E180" s="107"/>
      <c r="F180" s="107"/>
      <c r="G180" s="107"/>
      <c r="H180" s="107"/>
    </row>
    <row r="181" spans="1:8" s="28" customFormat="1" x14ac:dyDescent="0.2">
      <c r="A181" s="107"/>
      <c r="B181" s="107"/>
      <c r="D181" s="108"/>
      <c r="E181" s="107"/>
      <c r="F181" s="107"/>
      <c r="G181" s="107"/>
      <c r="H181" s="107"/>
    </row>
    <row r="182" spans="1:8" s="28" customFormat="1" x14ac:dyDescent="0.2">
      <c r="A182" s="107"/>
      <c r="B182" s="107"/>
      <c r="D182" s="108"/>
      <c r="E182" s="107"/>
      <c r="F182" s="107"/>
      <c r="G182" s="107"/>
      <c r="H182" s="107"/>
    </row>
    <row r="183" spans="1:8" s="28" customFormat="1" x14ac:dyDescent="0.2">
      <c r="A183" s="107"/>
      <c r="B183" s="107"/>
      <c r="D183" s="108"/>
      <c r="E183" s="107"/>
      <c r="F183" s="107"/>
      <c r="G183" s="107"/>
      <c r="H183" s="107"/>
    </row>
    <row r="184" spans="1:8" s="28" customFormat="1" x14ac:dyDescent="0.2">
      <c r="A184" s="107"/>
      <c r="B184" s="107"/>
      <c r="D184" s="108"/>
      <c r="E184" s="107"/>
      <c r="F184" s="107"/>
      <c r="G184" s="107"/>
      <c r="H184" s="107"/>
    </row>
    <row r="185" spans="1:8" s="28" customFormat="1" x14ac:dyDescent="0.2">
      <c r="A185" s="107"/>
      <c r="B185" s="107"/>
      <c r="D185" s="108"/>
      <c r="E185" s="107"/>
      <c r="F185" s="107"/>
      <c r="G185" s="107"/>
      <c r="H185" s="107"/>
    </row>
    <row r="186" spans="1:8" s="28" customFormat="1" x14ac:dyDescent="0.2">
      <c r="A186" s="107"/>
      <c r="B186" s="107"/>
      <c r="D186" s="108"/>
      <c r="E186" s="107"/>
      <c r="F186" s="107"/>
      <c r="G186" s="107"/>
      <c r="H186" s="107"/>
    </row>
    <row r="187" spans="1:8" s="28" customFormat="1" x14ac:dyDescent="0.2">
      <c r="A187" s="107"/>
      <c r="B187" s="107"/>
      <c r="D187" s="108"/>
      <c r="E187" s="107"/>
      <c r="F187" s="107"/>
      <c r="G187" s="107"/>
      <c r="H187" s="107"/>
    </row>
    <row r="188" spans="1:8" s="28" customFormat="1" x14ac:dyDescent="0.2">
      <c r="A188" s="107"/>
      <c r="B188" s="107"/>
      <c r="D188" s="108"/>
      <c r="E188" s="107"/>
      <c r="F188" s="107"/>
      <c r="G188" s="107"/>
      <c r="H188" s="107"/>
    </row>
    <row r="189" spans="1:8" s="28" customFormat="1" x14ac:dyDescent="0.2">
      <c r="A189" s="107"/>
      <c r="B189" s="107"/>
      <c r="D189" s="108"/>
      <c r="E189" s="107"/>
      <c r="F189" s="107"/>
      <c r="G189" s="107"/>
      <c r="H189" s="107"/>
    </row>
    <row r="190" spans="1:8" s="28" customFormat="1" x14ac:dyDescent="0.2">
      <c r="A190" s="107"/>
      <c r="B190" s="107"/>
      <c r="D190" s="108"/>
      <c r="E190" s="107"/>
      <c r="F190" s="107"/>
      <c r="G190" s="107"/>
      <c r="H190" s="107"/>
    </row>
    <row r="191" spans="1:8" s="28" customFormat="1" x14ac:dyDescent="0.2">
      <c r="A191" s="107"/>
      <c r="B191" s="107"/>
      <c r="D191" s="108"/>
      <c r="E191" s="107"/>
      <c r="F191" s="107"/>
      <c r="G191" s="107"/>
      <c r="H191" s="107"/>
    </row>
    <row r="192" spans="1:8" s="28" customFormat="1" x14ac:dyDescent="0.2">
      <c r="A192" s="107"/>
      <c r="B192" s="107"/>
      <c r="D192" s="108"/>
      <c r="E192" s="107"/>
      <c r="F192" s="107"/>
      <c r="G192" s="107"/>
      <c r="H192" s="107"/>
    </row>
    <row r="193" spans="1:18" s="28" customFormat="1" x14ac:dyDescent="0.2">
      <c r="A193" s="107"/>
      <c r="B193" s="107"/>
      <c r="D193" s="108"/>
      <c r="E193" s="107"/>
      <c r="F193" s="107"/>
      <c r="G193" s="107"/>
      <c r="H193" s="107"/>
    </row>
    <row r="194" spans="1:18" s="28" customFormat="1" x14ac:dyDescent="0.2">
      <c r="A194" s="107"/>
      <c r="B194" s="107"/>
      <c r="D194" s="108"/>
      <c r="E194" s="107"/>
      <c r="F194" s="107"/>
      <c r="G194" s="107"/>
      <c r="H194" s="107"/>
    </row>
    <row r="195" spans="1:18" s="28" customFormat="1" x14ac:dyDescent="0.2">
      <c r="A195" s="107"/>
      <c r="B195" s="107"/>
      <c r="D195" s="108"/>
      <c r="E195" s="107"/>
      <c r="F195" s="107"/>
      <c r="G195" s="107"/>
      <c r="H195" s="107"/>
    </row>
    <row r="196" spans="1:18" s="28" customFormat="1" x14ac:dyDescent="0.2">
      <c r="A196" s="107"/>
      <c r="B196" s="107"/>
      <c r="D196" s="108"/>
      <c r="E196" s="107"/>
      <c r="F196" s="107"/>
      <c r="G196" s="107"/>
      <c r="H196" s="107"/>
    </row>
    <row r="197" spans="1:18" s="28" customFormat="1" x14ac:dyDescent="0.2">
      <c r="A197" s="107"/>
      <c r="B197" s="107"/>
      <c r="D197" s="108"/>
      <c r="E197" s="107"/>
      <c r="F197" s="107"/>
      <c r="G197" s="107"/>
      <c r="H197" s="107"/>
    </row>
    <row r="198" spans="1:18" s="28" customFormat="1" x14ac:dyDescent="0.2">
      <c r="A198" s="107"/>
      <c r="B198" s="107"/>
      <c r="D198" s="108"/>
      <c r="E198" s="107"/>
      <c r="F198" s="107"/>
      <c r="G198" s="107"/>
      <c r="H198" s="107"/>
    </row>
    <row r="199" spans="1:18" s="28" customFormat="1" x14ac:dyDescent="0.2">
      <c r="A199" s="107"/>
      <c r="B199" s="107"/>
      <c r="D199" s="108"/>
      <c r="E199" s="107"/>
      <c r="F199" s="107"/>
      <c r="G199" s="107"/>
      <c r="H199" s="107"/>
    </row>
    <row r="200" spans="1:18" s="28" customFormat="1" x14ac:dyDescent="0.2">
      <c r="A200" s="107"/>
      <c r="B200" s="107"/>
      <c r="D200" s="108"/>
      <c r="E200" s="107"/>
      <c r="F200" s="107"/>
      <c r="G200" s="107"/>
      <c r="H200" s="107"/>
    </row>
    <row r="201" spans="1:18" s="28" customFormat="1" x14ac:dyDescent="0.2">
      <c r="A201" s="107"/>
      <c r="B201" s="107"/>
      <c r="D201" s="108"/>
      <c r="E201" s="107"/>
      <c r="F201" s="107"/>
      <c r="G201" s="107"/>
      <c r="H201" s="107"/>
    </row>
    <row r="202" spans="1:18" s="28" customFormat="1" x14ac:dyDescent="0.2">
      <c r="A202" s="107"/>
      <c r="B202" s="107"/>
      <c r="D202" s="108"/>
      <c r="E202" s="107"/>
      <c r="F202" s="107"/>
      <c r="G202" s="107"/>
      <c r="H202" s="107"/>
    </row>
    <row r="203" spans="1:18" s="28" customFormat="1" x14ac:dyDescent="0.2">
      <c r="A203" s="107"/>
      <c r="B203" s="107"/>
      <c r="D203" s="108"/>
      <c r="E203" s="107"/>
      <c r="F203" s="107"/>
      <c r="G203" s="107"/>
      <c r="H203" s="107"/>
    </row>
    <row r="204" spans="1:18" s="28" customFormat="1" x14ac:dyDescent="0.2">
      <c r="A204" s="107"/>
      <c r="B204" s="107"/>
      <c r="D204" s="108"/>
      <c r="E204" s="107"/>
      <c r="F204" s="107"/>
      <c r="G204" s="107"/>
      <c r="H204" s="107"/>
      <c r="K204"/>
      <c r="L204"/>
      <c r="M204"/>
      <c r="N204"/>
      <c r="O204"/>
      <c r="P204"/>
      <c r="Q204"/>
      <c r="R204"/>
    </row>
    <row r="205" spans="1:18" x14ac:dyDescent="0.2">
      <c r="C205" s="28"/>
    </row>
    <row r="206" spans="1:18" x14ac:dyDescent="0.2">
      <c r="C206" s="28"/>
    </row>
    <row r="207" spans="1:18" x14ac:dyDescent="0.2">
      <c r="C207" s="28"/>
    </row>
    <row r="208" spans="1:18" x14ac:dyDescent="0.2">
      <c r="C208" s="28"/>
    </row>
    <row r="214" spans="1:8" x14ac:dyDescent="0.2">
      <c r="A214"/>
      <c r="B214"/>
      <c r="D214"/>
      <c r="E214"/>
      <c r="F214"/>
      <c r="G214"/>
      <c r="H214"/>
    </row>
    <row r="215" spans="1:8" x14ac:dyDescent="0.2">
      <c r="A215"/>
      <c r="B215"/>
      <c r="D215"/>
      <c r="E215"/>
      <c r="F215"/>
      <c r="G215"/>
      <c r="H215"/>
    </row>
    <row r="216" spans="1:8" x14ac:dyDescent="0.2">
      <c r="A216"/>
      <c r="B216"/>
      <c r="D216"/>
      <c r="E216"/>
      <c r="F216"/>
      <c r="G216"/>
      <c r="H216"/>
    </row>
    <row r="217" spans="1:8" x14ac:dyDescent="0.2">
      <c r="A217"/>
      <c r="B217"/>
      <c r="D217"/>
      <c r="E217"/>
      <c r="F217"/>
      <c r="G217"/>
      <c r="H217"/>
    </row>
    <row r="218" spans="1:8" x14ac:dyDescent="0.2">
      <c r="A218"/>
      <c r="B218"/>
      <c r="D218"/>
      <c r="E218"/>
      <c r="F218"/>
      <c r="G218"/>
      <c r="H218"/>
    </row>
    <row r="219" spans="1:8" x14ac:dyDescent="0.2">
      <c r="A219"/>
      <c r="B219"/>
      <c r="D219"/>
      <c r="E219"/>
      <c r="F219"/>
      <c r="G219"/>
      <c r="H219"/>
    </row>
    <row r="220" spans="1:8" x14ac:dyDescent="0.2">
      <c r="A220"/>
      <c r="B220"/>
      <c r="D220"/>
      <c r="E220"/>
      <c r="F220"/>
      <c r="G220"/>
      <c r="H220"/>
    </row>
    <row r="221" spans="1:8" x14ac:dyDescent="0.2">
      <c r="A221"/>
      <c r="B221"/>
      <c r="D221"/>
      <c r="E221"/>
      <c r="F221"/>
      <c r="G221"/>
      <c r="H221"/>
    </row>
    <row r="222" spans="1:8" x14ac:dyDescent="0.2">
      <c r="A222"/>
      <c r="B222"/>
      <c r="D222"/>
      <c r="E222"/>
      <c r="F222"/>
      <c r="G222"/>
      <c r="H222"/>
    </row>
    <row r="223" spans="1:8" x14ac:dyDescent="0.2">
      <c r="A223"/>
      <c r="B223"/>
      <c r="D223"/>
      <c r="E223"/>
      <c r="F223"/>
      <c r="G223"/>
      <c r="H223"/>
    </row>
    <row r="224" spans="1:8" x14ac:dyDescent="0.2">
      <c r="A224"/>
      <c r="B224"/>
      <c r="D224"/>
      <c r="E224"/>
      <c r="F224"/>
      <c r="G224"/>
      <c r="H224"/>
    </row>
    <row r="225" spans="1:8" x14ac:dyDescent="0.2">
      <c r="A225"/>
      <c r="B225"/>
      <c r="D225"/>
      <c r="E225"/>
      <c r="F225"/>
      <c r="G225"/>
      <c r="H225"/>
    </row>
    <row r="226" spans="1:8" x14ac:dyDescent="0.2">
      <c r="A226"/>
      <c r="B226"/>
      <c r="D226"/>
      <c r="E226"/>
      <c r="F226"/>
      <c r="G226"/>
      <c r="H226"/>
    </row>
    <row r="227" spans="1:8" x14ac:dyDescent="0.2">
      <c r="A227"/>
      <c r="B227"/>
      <c r="D227"/>
      <c r="E227"/>
      <c r="F227"/>
      <c r="G227"/>
      <c r="H227"/>
    </row>
    <row r="228" spans="1:8" x14ac:dyDescent="0.2">
      <c r="A228"/>
      <c r="B228"/>
      <c r="D228"/>
      <c r="E228"/>
      <c r="F228"/>
      <c r="G228"/>
      <c r="H228"/>
    </row>
    <row r="229" spans="1:8" x14ac:dyDescent="0.2">
      <c r="A229"/>
      <c r="B229"/>
      <c r="D229"/>
      <c r="E229"/>
      <c r="F229"/>
      <c r="G229"/>
      <c r="H229"/>
    </row>
    <row r="230" spans="1:8" x14ac:dyDescent="0.2">
      <c r="A230"/>
      <c r="B230"/>
      <c r="D230"/>
      <c r="E230"/>
      <c r="F230"/>
      <c r="G230"/>
      <c r="H230"/>
    </row>
    <row r="231" spans="1:8" x14ac:dyDescent="0.2">
      <c r="A231"/>
      <c r="B231"/>
      <c r="D231"/>
      <c r="E231"/>
      <c r="F231"/>
      <c r="G231"/>
      <c r="H231"/>
    </row>
    <row r="232" spans="1:8" x14ac:dyDescent="0.2">
      <c r="A232"/>
      <c r="B232"/>
      <c r="D232"/>
      <c r="E232"/>
      <c r="F232"/>
      <c r="G232"/>
      <c r="H232"/>
    </row>
    <row r="233" spans="1:8" x14ac:dyDescent="0.2">
      <c r="A233"/>
      <c r="B233"/>
      <c r="D233"/>
      <c r="E233"/>
      <c r="F233"/>
      <c r="G233"/>
      <c r="H233"/>
    </row>
    <row r="234" spans="1:8" x14ac:dyDescent="0.2">
      <c r="A234"/>
      <c r="B234"/>
      <c r="D234"/>
      <c r="E234"/>
      <c r="F234"/>
      <c r="G234"/>
      <c r="H234"/>
    </row>
    <row r="235" spans="1:8" x14ac:dyDescent="0.2">
      <c r="A235"/>
      <c r="B235"/>
      <c r="D235"/>
      <c r="E235"/>
      <c r="F235"/>
      <c r="G235"/>
      <c r="H235"/>
    </row>
    <row r="236" spans="1:8" x14ac:dyDescent="0.2">
      <c r="A236"/>
      <c r="B236"/>
      <c r="D236"/>
      <c r="E236"/>
      <c r="F236"/>
      <c r="G236"/>
      <c r="H236"/>
    </row>
    <row r="237" spans="1:8" x14ac:dyDescent="0.2">
      <c r="A237"/>
      <c r="B237"/>
      <c r="D237"/>
      <c r="E237"/>
      <c r="F237"/>
      <c r="G237"/>
      <c r="H237"/>
    </row>
    <row r="238" spans="1:8" x14ac:dyDescent="0.2">
      <c r="A238"/>
      <c r="B238"/>
      <c r="D238"/>
      <c r="E238"/>
      <c r="F238"/>
      <c r="G238"/>
      <c r="H238"/>
    </row>
    <row r="239" spans="1:8" x14ac:dyDescent="0.2">
      <c r="A239"/>
      <c r="B239"/>
      <c r="D239"/>
      <c r="E239"/>
      <c r="F239"/>
      <c r="G239"/>
      <c r="H239"/>
    </row>
    <row r="240" spans="1:8" x14ac:dyDescent="0.2">
      <c r="A240"/>
      <c r="B240"/>
      <c r="D240"/>
      <c r="E240"/>
      <c r="F240"/>
      <c r="G240"/>
      <c r="H240"/>
    </row>
    <row r="241" spans="1:8" x14ac:dyDescent="0.2">
      <c r="A241"/>
      <c r="B241"/>
      <c r="D241"/>
      <c r="E241"/>
      <c r="F241"/>
      <c r="G241"/>
      <c r="H241"/>
    </row>
    <row r="242" spans="1:8" x14ac:dyDescent="0.2">
      <c r="A242"/>
      <c r="B242"/>
      <c r="D242"/>
      <c r="E242"/>
      <c r="F242"/>
      <c r="G242"/>
      <c r="H242"/>
    </row>
    <row r="243" spans="1:8" x14ac:dyDescent="0.2">
      <c r="A243"/>
      <c r="B243"/>
      <c r="D243"/>
      <c r="E243"/>
      <c r="F243"/>
      <c r="G243"/>
      <c r="H243"/>
    </row>
    <row r="244" spans="1:8" x14ac:dyDescent="0.2">
      <c r="A244"/>
      <c r="B244"/>
      <c r="D244"/>
      <c r="E244"/>
      <c r="F244"/>
      <c r="G244"/>
      <c r="H244"/>
    </row>
    <row r="245" spans="1:8" x14ac:dyDescent="0.2">
      <c r="A245"/>
      <c r="B245"/>
      <c r="D245"/>
      <c r="E245"/>
      <c r="F245"/>
      <c r="G245"/>
      <c r="H245"/>
    </row>
    <row r="246" spans="1:8" x14ac:dyDescent="0.2">
      <c r="A246"/>
      <c r="B246"/>
      <c r="D246"/>
      <c r="E246"/>
      <c r="F246"/>
      <c r="G246"/>
      <c r="H246"/>
    </row>
    <row r="247" spans="1:8" x14ac:dyDescent="0.2">
      <c r="A247"/>
      <c r="B247"/>
      <c r="D247"/>
      <c r="E247"/>
      <c r="F247"/>
      <c r="G247"/>
      <c r="H247"/>
    </row>
    <row r="248" spans="1:8" x14ac:dyDescent="0.2">
      <c r="A248"/>
      <c r="B248"/>
      <c r="D248"/>
      <c r="E248"/>
      <c r="F248"/>
      <c r="G248"/>
      <c r="H248"/>
    </row>
    <row r="249" spans="1:8" x14ac:dyDescent="0.2">
      <c r="A249"/>
      <c r="B249"/>
      <c r="D249"/>
      <c r="E249"/>
      <c r="F249"/>
      <c r="G249"/>
      <c r="H249"/>
    </row>
    <row r="250" spans="1:8" x14ac:dyDescent="0.2">
      <c r="A250"/>
      <c r="B250"/>
      <c r="D250"/>
      <c r="E250"/>
      <c r="F250"/>
      <c r="G250"/>
      <c r="H250"/>
    </row>
    <row r="251" spans="1:8" x14ac:dyDescent="0.2">
      <c r="A251"/>
      <c r="B251"/>
      <c r="D251"/>
      <c r="E251"/>
      <c r="F251"/>
      <c r="G251"/>
      <c r="H251"/>
    </row>
    <row r="252" spans="1:8" x14ac:dyDescent="0.2">
      <c r="A252"/>
      <c r="B252"/>
      <c r="D252"/>
      <c r="E252"/>
      <c r="F252"/>
      <c r="G252"/>
      <c r="H252"/>
    </row>
    <row r="253" spans="1:8" x14ac:dyDescent="0.2">
      <c r="A253"/>
      <c r="B253"/>
      <c r="D253"/>
      <c r="E253"/>
      <c r="F253"/>
      <c r="G253"/>
      <c r="H253"/>
    </row>
    <row r="254" spans="1:8" x14ac:dyDescent="0.2">
      <c r="A254"/>
      <c r="B254"/>
      <c r="D254"/>
      <c r="E254"/>
      <c r="F254"/>
      <c r="G254"/>
      <c r="H254"/>
    </row>
    <row r="255" spans="1:8" x14ac:dyDescent="0.2">
      <c r="A255"/>
      <c r="B255"/>
      <c r="D255"/>
      <c r="E255"/>
      <c r="F255"/>
      <c r="G255"/>
      <c r="H255"/>
    </row>
    <row r="256" spans="1:8" x14ac:dyDescent="0.2">
      <c r="A256"/>
      <c r="B256"/>
      <c r="D256"/>
      <c r="E256"/>
      <c r="F256"/>
      <c r="G256"/>
      <c r="H256"/>
    </row>
    <row r="257" spans="1:8" x14ac:dyDescent="0.2">
      <c r="A257"/>
      <c r="B257"/>
      <c r="D257"/>
      <c r="E257"/>
      <c r="F257"/>
      <c r="G257"/>
      <c r="H257"/>
    </row>
    <row r="258" spans="1:8" x14ac:dyDescent="0.2">
      <c r="A258"/>
      <c r="B258"/>
      <c r="D258"/>
      <c r="E258"/>
      <c r="F258"/>
      <c r="G258"/>
      <c r="H258"/>
    </row>
    <row r="259" spans="1:8" x14ac:dyDescent="0.2">
      <c r="A259"/>
      <c r="B259"/>
      <c r="D259"/>
      <c r="E259"/>
      <c r="F259"/>
      <c r="G259"/>
      <c r="H259"/>
    </row>
    <row r="260" spans="1:8" x14ac:dyDescent="0.2">
      <c r="A260"/>
      <c r="B260"/>
      <c r="D260"/>
      <c r="E260"/>
      <c r="F260"/>
      <c r="G260"/>
      <c r="H260"/>
    </row>
    <row r="261" spans="1:8" x14ac:dyDescent="0.2">
      <c r="A261"/>
      <c r="B261"/>
      <c r="D261"/>
      <c r="E261"/>
      <c r="F261"/>
      <c r="G261"/>
      <c r="H261"/>
    </row>
    <row r="262" spans="1:8" x14ac:dyDescent="0.2">
      <c r="A262"/>
      <c r="B262"/>
      <c r="D262"/>
      <c r="E262"/>
      <c r="F262"/>
      <c r="G262"/>
      <c r="H262"/>
    </row>
    <row r="263" spans="1:8" x14ac:dyDescent="0.2">
      <c r="A263"/>
      <c r="B263"/>
      <c r="D263"/>
      <c r="E263"/>
      <c r="F263"/>
      <c r="G263"/>
      <c r="H263"/>
    </row>
    <row r="264" spans="1:8" x14ac:dyDescent="0.2">
      <c r="A264"/>
      <c r="B264"/>
      <c r="D264"/>
      <c r="E264"/>
      <c r="F264"/>
      <c r="G264"/>
      <c r="H264"/>
    </row>
    <row r="265" spans="1:8" x14ac:dyDescent="0.2">
      <c r="A265"/>
      <c r="B265"/>
      <c r="D265"/>
      <c r="E265"/>
      <c r="F265"/>
      <c r="G265"/>
      <c r="H265"/>
    </row>
    <row r="266" spans="1:8" x14ac:dyDescent="0.2">
      <c r="A266"/>
      <c r="B266"/>
      <c r="D266"/>
      <c r="E266"/>
      <c r="F266"/>
      <c r="G266"/>
      <c r="H266"/>
    </row>
    <row r="267" spans="1:8" x14ac:dyDescent="0.2">
      <c r="A267"/>
      <c r="B267"/>
      <c r="D267"/>
      <c r="E267"/>
      <c r="F267"/>
      <c r="G267"/>
      <c r="H267"/>
    </row>
    <row r="268" spans="1:8" x14ac:dyDescent="0.2">
      <c r="A268"/>
      <c r="B268"/>
      <c r="D268"/>
      <c r="E268"/>
      <c r="F268"/>
      <c r="G268"/>
      <c r="H268"/>
    </row>
    <row r="269" spans="1:8" x14ac:dyDescent="0.2">
      <c r="A269"/>
      <c r="B269"/>
      <c r="D269"/>
      <c r="E269"/>
      <c r="F269"/>
      <c r="G269"/>
      <c r="H269"/>
    </row>
    <row r="270" spans="1:8" x14ac:dyDescent="0.2">
      <c r="A270"/>
      <c r="B270"/>
      <c r="D270"/>
      <c r="E270"/>
      <c r="F270"/>
      <c r="G270"/>
      <c r="H270"/>
    </row>
    <row r="271" spans="1:8" x14ac:dyDescent="0.2">
      <c r="A271"/>
      <c r="B271"/>
      <c r="D271"/>
      <c r="E271"/>
      <c r="F271"/>
      <c r="G271"/>
      <c r="H271"/>
    </row>
    <row r="272" spans="1:8" x14ac:dyDescent="0.2">
      <c r="A272"/>
      <c r="B272"/>
      <c r="D272"/>
      <c r="E272"/>
      <c r="F272"/>
      <c r="G272"/>
      <c r="H272"/>
    </row>
    <row r="273" spans="1:8" x14ac:dyDescent="0.2">
      <c r="A273"/>
      <c r="B273"/>
      <c r="D273"/>
      <c r="E273"/>
      <c r="F273"/>
      <c r="G273"/>
      <c r="H273"/>
    </row>
    <row r="278" spans="1:8" x14ac:dyDescent="0.2">
      <c r="A278"/>
      <c r="B278"/>
      <c r="D278"/>
      <c r="E278"/>
      <c r="F278"/>
      <c r="G278"/>
      <c r="H278"/>
    </row>
    <row r="279" spans="1:8" x14ac:dyDescent="0.2">
      <c r="A279"/>
      <c r="B279"/>
      <c r="D279"/>
      <c r="E279"/>
      <c r="F279"/>
      <c r="G279"/>
      <c r="H279"/>
    </row>
    <row r="280" spans="1:8" x14ac:dyDescent="0.2">
      <c r="A280"/>
      <c r="B280"/>
      <c r="D280"/>
      <c r="E280"/>
      <c r="F280"/>
      <c r="G280"/>
      <c r="H280"/>
    </row>
    <row r="281" spans="1:8" x14ac:dyDescent="0.2">
      <c r="A281"/>
      <c r="B281"/>
      <c r="D281"/>
      <c r="E281"/>
      <c r="F281"/>
      <c r="G281"/>
      <c r="H281"/>
    </row>
    <row r="282" spans="1:8" x14ac:dyDescent="0.2">
      <c r="A282"/>
      <c r="B282"/>
      <c r="D282"/>
      <c r="E282"/>
      <c r="F282"/>
      <c r="G282"/>
      <c r="H282"/>
    </row>
    <row r="283" spans="1:8" x14ac:dyDescent="0.2">
      <c r="A283"/>
      <c r="B283"/>
      <c r="D283"/>
      <c r="E283"/>
      <c r="F283"/>
      <c r="G283"/>
      <c r="H283"/>
    </row>
    <row r="284" spans="1:8" x14ac:dyDescent="0.2">
      <c r="A284"/>
      <c r="B284"/>
      <c r="D284"/>
      <c r="E284"/>
      <c r="F284"/>
      <c r="G284"/>
      <c r="H284"/>
    </row>
    <row r="285" spans="1:8" x14ac:dyDescent="0.2">
      <c r="A285"/>
      <c r="B285"/>
      <c r="D285"/>
      <c r="E285"/>
      <c r="F285"/>
      <c r="G285"/>
      <c r="H285"/>
    </row>
    <row r="286" spans="1:8" x14ac:dyDescent="0.2">
      <c r="A286"/>
      <c r="B286"/>
      <c r="D286"/>
      <c r="E286"/>
      <c r="F286"/>
      <c r="G286"/>
      <c r="H286"/>
    </row>
    <row r="287" spans="1:8" x14ac:dyDescent="0.2">
      <c r="A287"/>
      <c r="B287"/>
      <c r="D287"/>
      <c r="E287"/>
      <c r="F287"/>
      <c r="G287"/>
      <c r="H287"/>
    </row>
    <row r="288" spans="1:8" x14ac:dyDescent="0.2">
      <c r="A288"/>
      <c r="B288"/>
      <c r="D288"/>
      <c r="E288"/>
      <c r="F288"/>
      <c r="G288"/>
      <c r="H288"/>
    </row>
    <row r="289" spans="1:8" x14ac:dyDescent="0.2">
      <c r="A289"/>
      <c r="B289"/>
      <c r="D289"/>
      <c r="E289"/>
      <c r="F289"/>
      <c r="G289"/>
      <c r="H289"/>
    </row>
    <row r="290" spans="1:8" x14ac:dyDescent="0.2">
      <c r="A290"/>
      <c r="B290"/>
      <c r="D290"/>
      <c r="E290"/>
      <c r="F290"/>
      <c r="G290"/>
      <c r="H290"/>
    </row>
    <row r="291" spans="1:8" x14ac:dyDescent="0.2">
      <c r="A291"/>
      <c r="B291"/>
      <c r="D291"/>
      <c r="E291"/>
      <c r="F291"/>
      <c r="G291"/>
      <c r="H291"/>
    </row>
    <row r="292" spans="1:8" x14ac:dyDescent="0.2">
      <c r="A292"/>
      <c r="B292"/>
      <c r="D292"/>
      <c r="E292"/>
      <c r="F292"/>
      <c r="G292"/>
      <c r="H292"/>
    </row>
    <row r="293" spans="1:8" x14ac:dyDescent="0.2">
      <c r="A293"/>
      <c r="B293"/>
      <c r="D293"/>
      <c r="E293"/>
      <c r="F293"/>
      <c r="G293"/>
      <c r="H293"/>
    </row>
    <row r="294" spans="1:8" x14ac:dyDescent="0.2">
      <c r="A294"/>
      <c r="B294"/>
      <c r="D294"/>
      <c r="E294"/>
      <c r="F294"/>
      <c r="G294"/>
      <c r="H294"/>
    </row>
    <row r="295" spans="1:8" x14ac:dyDescent="0.2">
      <c r="A295"/>
      <c r="B295"/>
      <c r="D295"/>
      <c r="E295"/>
      <c r="F295"/>
      <c r="G295"/>
      <c r="H295"/>
    </row>
    <row r="296" spans="1:8" x14ac:dyDescent="0.2">
      <c r="A296"/>
      <c r="B296"/>
      <c r="D296"/>
      <c r="E296"/>
      <c r="F296"/>
      <c r="G296"/>
      <c r="H296"/>
    </row>
    <row r="297" spans="1:8" x14ac:dyDescent="0.2">
      <c r="A297"/>
      <c r="B297"/>
      <c r="D297"/>
      <c r="E297"/>
      <c r="F297"/>
      <c r="G297"/>
      <c r="H297"/>
    </row>
    <row r="298" spans="1:8" x14ac:dyDescent="0.2">
      <c r="A298"/>
      <c r="B298"/>
      <c r="D298"/>
      <c r="E298"/>
      <c r="F298"/>
      <c r="G298"/>
      <c r="H298"/>
    </row>
    <row r="299" spans="1:8" x14ac:dyDescent="0.2">
      <c r="A299"/>
      <c r="B299"/>
      <c r="D299"/>
      <c r="E299"/>
      <c r="F299"/>
      <c r="G299"/>
      <c r="H299"/>
    </row>
    <row r="300" spans="1:8" x14ac:dyDescent="0.2">
      <c r="A300"/>
      <c r="B300"/>
      <c r="D300"/>
      <c r="E300"/>
      <c r="F300"/>
      <c r="G300"/>
      <c r="H300"/>
    </row>
    <row r="301" spans="1:8" x14ac:dyDescent="0.2">
      <c r="A301"/>
      <c r="B301"/>
      <c r="D301"/>
      <c r="E301"/>
      <c r="F301"/>
      <c r="G301"/>
      <c r="H301"/>
    </row>
    <row r="302" spans="1:8" x14ac:dyDescent="0.2">
      <c r="A302"/>
      <c r="B302"/>
      <c r="D302"/>
      <c r="E302"/>
      <c r="F302"/>
      <c r="G302"/>
      <c r="H302"/>
    </row>
    <row r="303" spans="1:8" x14ac:dyDescent="0.2">
      <c r="A303"/>
      <c r="B303"/>
      <c r="D303"/>
      <c r="E303"/>
      <c r="F303"/>
      <c r="G303"/>
      <c r="H303"/>
    </row>
    <row r="304" spans="1:8" x14ac:dyDescent="0.2">
      <c r="A304"/>
      <c r="B304"/>
      <c r="D304"/>
      <c r="E304"/>
      <c r="F304"/>
      <c r="G304"/>
      <c r="H304"/>
    </row>
    <row r="305" spans="1:8" x14ac:dyDescent="0.2">
      <c r="A305"/>
      <c r="B305"/>
      <c r="D305"/>
      <c r="E305"/>
      <c r="F305"/>
      <c r="G305"/>
      <c r="H305"/>
    </row>
  </sheetData>
  <mergeCells count="10">
    <mergeCell ref="L2:M2"/>
    <mergeCell ref="N2:P2"/>
    <mergeCell ref="Q2:Q3"/>
    <mergeCell ref="R2:R3"/>
    <mergeCell ref="A1:I1"/>
    <mergeCell ref="A2:A3"/>
    <mergeCell ref="B2:B3"/>
    <mergeCell ref="C2:C3"/>
    <mergeCell ref="D2:D3"/>
    <mergeCell ref="E2:I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C35989A7-0856-4E49-8044-DC9D9074465E}"/>
</file>

<file path=customXml/itemProps2.xml><?xml version="1.0" encoding="utf-8"?>
<ds:datastoreItem xmlns:ds="http://schemas.openxmlformats.org/officeDocument/2006/customXml" ds:itemID="{CAC8D81E-6539-4307-A92C-DF44D024AA7B}"/>
</file>

<file path=customXml/itemProps3.xml><?xml version="1.0" encoding="utf-8"?>
<ds:datastoreItem xmlns:ds="http://schemas.openxmlformats.org/officeDocument/2006/customXml" ds:itemID="{569AC01C-DEF9-44E4-A87C-8B3A4F60F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 korrus</vt:lpstr>
    </vt:vector>
  </TitlesOfParts>
  <Company>Riigi Kinnisvara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Jaanus Metsnik</dc:creator>
  <cp:lastModifiedBy>Jaanus Metsnik</cp:lastModifiedBy>
  <dcterms:created xsi:type="dcterms:W3CDTF">2014-11-24T15:33:48Z</dcterms:created>
  <dcterms:modified xsi:type="dcterms:W3CDTF">2014-11-24T15:35:12Z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